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Vertragswesen\Kontaktdatenblatt der SWE Netz GmbH\2019_07\"/>
    </mc:Choice>
  </mc:AlternateContent>
  <bookViews>
    <workbookView xWindow="-15" yWindow="-15" windowWidth="14415" windowHeight="14595" tabRatio="598" firstSheet="1" activeTab="1"/>
  </bookViews>
  <sheets>
    <sheet name="Ansprechpartner NN" sheetId="5" r:id="rId1"/>
    <sheet name="SWE_Netz_GmbH_Strom" sheetId="2" r:id="rId2"/>
    <sheet name="SWE_Netz_GmbH_Gas" sheetId="6" r:id="rId3"/>
  </sheets>
  <definedNames>
    <definedName name="_xlnm.Print_Area" localSheetId="0">'Ansprechpartner NN'!$A:$D</definedName>
    <definedName name="_xlnm.Print_Area" localSheetId="2">SWE_Netz_GmbH_Gas!$A:$D</definedName>
    <definedName name="_xlnm.Print_Area" localSheetId="1">SWE_Netz_GmbH_Strom!$A$1:$D$82</definedName>
    <definedName name="_xlnm.Print_Titles" localSheetId="0">'Ansprechpartner NN'!$1:$1</definedName>
    <definedName name="_xlnm.Print_Titles" localSheetId="2">SWE_Netz_GmbH_Gas!$1:$1</definedName>
    <definedName name="_xlnm.Print_Titles" localSheetId="1">SWE_Netz_GmbH_Strom!$1:$1</definedName>
  </definedNames>
  <calcPr calcId="152511" iterate="1"/>
</workbook>
</file>

<file path=xl/calcChain.xml><?xml version="1.0" encoding="utf-8"?>
<calcChain xmlns="http://schemas.openxmlformats.org/spreadsheetml/2006/main">
  <c r="D1" i="6" l="1"/>
  <c r="A71" i="6" l="1"/>
  <c r="B37" i="6" l="1"/>
  <c r="B55" i="2"/>
  <c r="B52" i="6" s="1"/>
  <c r="B46" i="2"/>
  <c r="B45" i="2"/>
  <c r="B43" i="6" s="1"/>
  <c r="C1" i="6" l="1"/>
  <c r="D43" i="6"/>
  <c r="C43" i="6"/>
  <c r="D52" i="6"/>
  <c r="C52" i="6"/>
  <c r="C50" i="6"/>
  <c r="D50" i="6"/>
  <c r="B50" i="6"/>
  <c r="C45" i="6"/>
  <c r="D45" i="6"/>
  <c r="B45" i="6"/>
  <c r="B41" i="6"/>
  <c r="C41" i="6"/>
  <c r="D41" i="6"/>
  <c r="C40" i="6"/>
  <c r="D40" i="6"/>
  <c r="B40" i="6"/>
  <c r="C38" i="6"/>
  <c r="D38" i="6"/>
  <c r="B38" i="6"/>
  <c r="D37" i="6"/>
  <c r="C37" i="6"/>
  <c r="B27" i="6"/>
  <c r="C27" i="6"/>
  <c r="D27" i="6"/>
  <c r="B28" i="6"/>
  <c r="C28" i="6"/>
  <c r="D28" i="6"/>
  <c r="B30" i="6"/>
  <c r="C30" i="6"/>
  <c r="D30" i="6"/>
  <c r="B31" i="6"/>
  <c r="C31" i="6"/>
  <c r="D31" i="6"/>
  <c r="B32" i="6"/>
  <c r="C32" i="6"/>
  <c r="D32" i="6"/>
  <c r="C26" i="6"/>
  <c r="D26" i="6"/>
  <c r="B26" i="6"/>
  <c r="B74" i="6"/>
  <c r="C74" i="6"/>
  <c r="D74" i="6"/>
  <c r="B75" i="6"/>
  <c r="C75" i="6"/>
  <c r="D75" i="6"/>
  <c r="A75" i="6"/>
  <c r="A74" i="6"/>
  <c r="B68" i="6"/>
  <c r="B67" i="6"/>
  <c r="B66" i="6"/>
  <c r="B65" i="6"/>
  <c r="B19" i="6"/>
  <c r="B4" i="6"/>
  <c r="B5" i="6"/>
  <c r="B6" i="6"/>
  <c r="B7" i="6"/>
  <c r="B8" i="6"/>
  <c r="B9" i="6"/>
  <c r="B3" i="6"/>
</calcChain>
</file>

<file path=xl/sharedStrings.xml><?xml version="1.0" encoding="utf-8"?>
<sst xmlns="http://schemas.openxmlformats.org/spreadsheetml/2006/main" count="318" uniqueCount="139">
  <si>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</si>
  <si>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</si>
  <si>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</si>
  <si>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</si>
  <si>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</si>
  <si>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</si>
  <si>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</si>
  <si>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</si>
  <si>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</si>
  <si>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</si>
  <si>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</si>
  <si>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</si>
  <si>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</si>
  <si>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</si>
  <si>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</si>
  <si>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</si>
  <si>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</si>
  <si>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</si>
  <si>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</si>
  <si>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</si>
  <si>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</si>
  <si>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</si>
  <si>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</si>
  <si>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</si>
  <si>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</si>
  <si>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</si>
  <si>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Strom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</si>
  <si>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</si>
  <si>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</si>
  <si>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</si>
  <si>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</si>
  <si>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</si>
  <si>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</si>
  <si>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</si>
  <si>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</si>
  <si>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</si>
  <si>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OBIS-Code:</t>
  </si>
  <si>
    <t>Bilanzkreismanagement</t>
  </si>
  <si>
    <t>An-, Abmeldung zur Netznutzung</t>
  </si>
  <si>
    <t>Messwerte</t>
  </si>
  <si>
    <t>Rechnungen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</si>
  <si>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</si>
  <si>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</si>
  <si>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</si>
  <si>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</si>
  <si>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</si>
  <si>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</si>
  <si>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</si>
  <si>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</si>
  <si>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</si>
  <si>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</si>
  <si>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</si>
  <si>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t>Name, Vorname</t>
  </si>
  <si>
    <t>Straße HsNr.</t>
  </si>
  <si>
    <t>Bilanzkreis (EIC-Code)</t>
  </si>
  <si>
    <t>Marktrolle</t>
  </si>
  <si>
    <t xml:space="preserve">                                 </t>
  </si>
  <si>
    <t xml:space="preserve">Schwachlastzeit:    </t>
  </si>
  <si>
    <t>Straße Hausnr.</t>
  </si>
  <si>
    <t>Kontaktdatenblatt Netznutzer</t>
  </si>
  <si>
    <t>SWE Netz GmbH</t>
  </si>
  <si>
    <t>Magdeburger Allee 34</t>
  </si>
  <si>
    <t>99086 Erfurt</t>
  </si>
  <si>
    <t>www.swe-netz.de</t>
  </si>
  <si>
    <r>
      <t xml:space="preserve">Für Anfragen </t>
    </r>
    <r>
      <rPr>
        <u/>
        <sz val="12"/>
        <color indexed="8"/>
        <rFont val="Arial Narrow"/>
        <family val="2"/>
      </rPr>
      <t>außerhalb der Standard-EDIFACT-Kommunikation</t>
    </r>
    <r>
      <rPr>
        <sz val="12"/>
        <color indexed="8"/>
        <rFont val="Arial Narrow"/>
        <family val="2"/>
      </rPr>
      <t xml:space="preserve"> benutzen Sie bitte folgende Kommunikationsadressen:</t>
    </r>
  </si>
  <si>
    <t>edifact.netz@stadtwerke-erfurt.de</t>
  </si>
  <si>
    <t>DE252354629</t>
  </si>
  <si>
    <t>0361 564-1290</t>
  </si>
  <si>
    <t>angela.hauenschild@stadtwerke-erfurt.de</t>
  </si>
  <si>
    <t>0361 564-1222</t>
  </si>
  <si>
    <t>0361 564-1209</t>
  </si>
  <si>
    <t>Sparkasse Mittelthüringen</t>
  </si>
  <si>
    <t>DE06 8205 1000 0600 1015 84</t>
  </si>
  <si>
    <t>HELADEF1WEM</t>
  </si>
  <si>
    <t>0361 564-2738</t>
  </si>
  <si>
    <t>Störung Stromnetz</t>
  </si>
  <si>
    <t>0361 654-1000</t>
  </si>
  <si>
    <t>0361 564-2459</t>
  </si>
  <si>
    <t>HT - Mo.-Fr.: 06:30  -14:00  Uhr</t>
  </si>
  <si>
    <t>HT - Sa.: 06:30  -13:00  Uhr</t>
  </si>
  <si>
    <t>NT:  übrige Zeiten und Thüringer Feiertage</t>
  </si>
  <si>
    <t>HT - Mo.-Fr.: 17:00  -20:30  Uhr</t>
  </si>
  <si>
    <t>DVGW-Codenummern / Global Location Number (GLN) Gas</t>
  </si>
  <si>
    <t>Kontaktdatenblatt Netzbetreiber Gas</t>
  </si>
  <si>
    <t>Kontaktdatenblatt Netzbetreiber Strom</t>
  </si>
  <si>
    <t>Bilanzkreisverantwortlicher</t>
  </si>
  <si>
    <t>Störung Gasnetz</t>
  </si>
  <si>
    <t>0361 654-3333</t>
  </si>
  <si>
    <t>50Hertz Transmission GmbH</t>
  </si>
  <si>
    <t>11YV000000007444</t>
  </si>
  <si>
    <t>GASPOOL</t>
  </si>
  <si>
    <t>GASPOOL Balancing Services GmbH</t>
  </si>
  <si>
    <t>0361 564-2341
0361 564-2357</t>
  </si>
  <si>
    <t>0361 564- 2719</t>
  </si>
  <si>
    <t>0361 564- 2441</t>
  </si>
  <si>
    <t>Adresse</t>
  </si>
  <si>
    <t>Rücklieferung von Messeinrichtungen</t>
  </si>
  <si>
    <t>Der Ausbau der vorhandenen Messeinrichtung erfolgt nach Terminvereinbarung durch die SWE Netz GmbH.</t>
  </si>
  <si>
    <t>Messgeräte mit registrierender Lastgangmessung</t>
  </si>
  <si>
    <t>Messgeräte ohne registrierende Lastgangmessung</t>
  </si>
  <si>
    <t xml:space="preserve">OBIS-Code: </t>
  </si>
  <si>
    <t>1-1:1.8.1</t>
  </si>
  <si>
    <t>1-1:1.8.2</t>
  </si>
  <si>
    <t>ulrich.seehagen@stadtwerke-erfurt.de</t>
  </si>
  <si>
    <t>tino.hummel@stadtwerke-erfurt.de</t>
  </si>
  <si>
    <t>0361 564-2430</t>
  </si>
  <si>
    <t>0361 564-2733</t>
  </si>
  <si>
    <t>· Gas</t>
  </si>
  <si>
    <t>Stand:</t>
  </si>
  <si>
    <t>netz.service@stadtwerke-erfurt.de</t>
  </si>
  <si>
    <t/>
  </si>
  <si>
    <t>0361 564-0</t>
  </si>
  <si>
    <t>0361 564-2054</t>
  </si>
  <si>
    <t>support-edi.netz@stadtwerke-erfurt.de</t>
  </si>
  <si>
    <t>0361 564-1515</t>
  </si>
  <si>
    <t>0361 564-1292</t>
  </si>
  <si>
    <t>Stand: ………………</t>
  </si>
  <si>
    <t>zaehlerstand-abrechnung@stadtwerke-erfurt.de</t>
  </si>
  <si>
    <t>stromleitwarte.sfw@stadtwerke-erfurt.de</t>
  </si>
  <si>
    <t>0361 564 3220</t>
  </si>
  <si>
    <t>netznutzung@stadtwerke-erfurt.de</t>
  </si>
  <si>
    <t>Fachlicher Ansprechpartner gMSB</t>
  </si>
  <si>
    <t>messstellenbetrieb@stadtwerke-erfurt.de</t>
  </si>
  <si>
    <t>0361 564-2441</t>
  </si>
  <si>
    <t>0361 564-2719</t>
  </si>
  <si>
    <t>Verschlüsselung und Signatur:</t>
  </si>
  <si>
    <t>· MSB</t>
  </si>
  <si>
    <t>Fachlicher Ansprechpartner GELI Gas</t>
  </si>
  <si>
    <t>Regelenergieprodukt mit Nutzung RLM-Abschaltpotential</t>
  </si>
  <si>
    <t>· Allgemein</t>
  </si>
  <si>
    <t>REQOTE / QUOTE</t>
  </si>
  <si>
    <t>Marktgebietsaufspannender Netzbetreiber</t>
  </si>
  <si>
    <t>Marktgebiet</t>
  </si>
  <si>
    <t>DE59 8205 1000 0163 1118 47</t>
  </si>
  <si>
    <t>Netznutzung</t>
  </si>
  <si>
    <r>
      <t>Messstellenbetrieb</t>
    </r>
    <r>
      <rPr>
        <sz val="12"/>
        <color theme="1"/>
        <rFont val="Arial Narrow"/>
        <family val="2"/>
      </rPr>
      <t xml:space="preserve"> 
(für moderne Messeinrichtungen und intelligente Messsysteme)</t>
    </r>
  </si>
  <si>
    <r>
      <rPr>
        <sz val="12"/>
        <rFont val="Arial Narrow"/>
        <family val="2"/>
      </rPr>
      <t xml:space="preserve">Die Zertifikate der SWE Netz GmbH können unter: </t>
    </r>
    <r>
      <rPr>
        <u/>
        <sz val="12"/>
        <color theme="10"/>
        <rFont val="Arial Narrow"/>
        <family val="2"/>
      </rPr>
      <t>https://www.swe-netz.de/zertifikate</t>
    </r>
    <r>
      <rPr>
        <sz val="12"/>
        <rFont val="Arial Narrow"/>
        <family val="2"/>
      </rPr>
      <t xml:space="preserve"> heruntergeladen werden.</t>
    </r>
  </si>
  <si>
    <t>0361 564-2702</t>
  </si>
  <si>
    <t>SWE Netz GmbH Netzmanagement Messstellenbetrieb und -dienstleistungen 
Magdeburger Allee 34, 99086 Erfurt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</si>
</sst>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/>
    <xf numFmtId="0" fontId="5" fillId="0" borderId="1" xfId="0" applyFont="1" applyBorder="1"/>
    <xf numFmtId="0" fontId="7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5" xfId="0" applyFont="1" applyFill="1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" borderId="0" xfId="0" applyFont="1" applyFill="1"/>
    <xf numFmtId="0" fontId="9" fillId="0" borderId="0" xfId="0" applyFont="1"/>
    <xf numFmtId="0" fontId="10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3" borderId="0" xfId="0" applyFont="1" applyFill="1"/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29" xfId="0" applyFont="1" applyBorder="1" applyAlignment="1">
      <alignment horizontal="left" indent="1"/>
    </xf>
    <xf numFmtId="0" fontId="9" fillId="0" borderId="9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26" xfId="0" applyFont="1" applyBorder="1" applyAlignment="1"/>
    <xf numFmtId="0" fontId="9" fillId="0" borderId="27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8" xfId="0" applyFont="1" applyBorder="1" applyAlignment="1">
      <alignment horizontal="left" indent="1"/>
    </xf>
    <xf numFmtId="0" fontId="9" fillId="0" borderId="18" xfId="0" applyFont="1" applyBorder="1" applyAlignment="1">
      <alignment horizontal="left" vertical="center" indent="1"/>
    </xf>
    <xf numFmtId="0" fontId="9" fillId="0" borderId="26" xfId="0" applyFont="1" applyBorder="1"/>
    <xf numFmtId="0" fontId="9" fillId="0" borderId="27" xfId="0" applyFont="1" applyBorder="1"/>
    <xf numFmtId="0" fontId="9" fillId="0" borderId="9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32" xfId="0" applyFont="1" applyBorder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10" fillId="4" borderId="5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4" borderId="2" xfId="0" applyFont="1" applyFill="1" applyBorder="1" applyAlignment="1">
      <alignment horizontal="left" indent="1"/>
    </xf>
    <xf numFmtId="0" fontId="10" fillId="4" borderId="5" xfId="0" applyFont="1" applyFill="1" applyBorder="1" applyAlignment="1">
      <alignment horizontal="left" indent="1"/>
    </xf>
    <xf numFmtId="0" fontId="10" fillId="4" borderId="5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30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21" xfId="0" applyFont="1" applyFill="1" applyBorder="1" applyAlignment="1"/>
    <xf numFmtId="0" fontId="9" fillId="4" borderId="22" xfId="0" applyFont="1" applyFill="1" applyBorder="1" applyAlignment="1">
      <alignment horizontal="right"/>
    </xf>
    <xf numFmtId="0" fontId="9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25" xfId="0" applyFont="1" applyBorder="1" applyAlignment="1">
      <alignment horizontal="left" indent="1"/>
    </xf>
    <xf numFmtId="0" fontId="9" fillId="0" borderId="28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1" fontId="9" fillId="0" borderId="19" xfId="0" applyNumberFormat="1" applyFont="1" applyBorder="1" applyAlignment="1">
      <alignment horizontal="left" indent="1"/>
    </xf>
    <xf numFmtId="1" fontId="9" fillId="0" borderId="20" xfId="0" applyNumberFormat="1" applyFont="1" applyBorder="1" applyAlignment="1">
      <alignment horizontal="left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8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wrapText="1" indent="1"/>
    </xf>
    <xf numFmtId="1" fontId="9" fillId="0" borderId="23" xfId="0" applyNumberFormat="1" applyFont="1" applyBorder="1" applyAlignment="1">
      <alignment horizontal="left" indent="1"/>
    </xf>
    <xf numFmtId="1" fontId="9" fillId="0" borderId="25" xfId="0" applyNumberFormat="1" applyFont="1" applyBorder="1" applyAlignment="1">
      <alignment horizontal="left" indent="1"/>
    </xf>
    <xf numFmtId="1" fontId="9" fillId="0" borderId="26" xfId="0" applyNumberFormat="1" applyFont="1" applyBorder="1" applyAlignment="1">
      <alignment horizontal="left" indent="1"/>
    </xf>
    <xf numFmtId="1" fontId="9" fillId="0" borderId="27" xfId="0" applyNumberFormat="1" applyFont="1" applyBorder="1" applyAlignment="1">
      <alignment horizontal="left" indent="1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10" fillId="0" borderId="33" xfId="0" applyFont="1" applyBorder="1" applyAlignment="1">
      <alignment horizontal="left" indent="1"/>
    </xf>
    <xf numFmtId="0" fontId="9" fillId="0" borderId="29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vertical="center"/>
    </xf>
    <xf numFmtId="0" fontId="9" fillId="4" borderId="22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1" fontId="9" fillId="0" borderId="19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vertical="center"/>
    </xf>
    <xf numFmtId="1" fontId="9" fillId="0" borderId="31" xfId="0" applyNumberFormat="1" applyFont="1" applyBorder="1" applyAlignment="1">
      <alignment horizontal="left" vertical="center"/>
    </xf>
    <xf numFmtId="1" fontId="9" fillId="0" borderId="16" xfId="0" applyNumberFormat="1" applyFont="1" applyBorder="1" applyAlignment="1">
      <alignment horizontal="left" vertical="center"/>
    </xf>
    <xf numFmtId="1" fontId="9" fillId="0" borderId="26" xfId="0" applyNumberFormat="1" applyFont="1" applyBorder="1" applyAlignment="1">
      <alignment vertical="center"/>
    </xf>
    <xf numFmtId="1" fontId="9" fillId="0" borderId="27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1" fontId="9" fillId="0" borderId="23" xfId="0" applyNumberFormat="1" applyFont="1" applyBorder="1" applyAlignment="1">
      <alignment horizontal="left" vertical="center" indent="1"/>
    </xf>
    <xf numFmtId="1" fontId="9" fillId="0" borderId="31" xfId="0" applyNumberFormat="1" applyFont="1" applyBorder="1" applyAlignment="1">
      <alignment horizontal="left" vertical="center" indent="1"/>
    </xf>
    <xf numFmtId="1" fontId="9" fillId="0" borderId="25" xfId="0" applyNumberFormat="1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indent="1"/>
    </xf>
    <xf numFmtId="14" fontId="9" fillId="0" borderId="0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3" xfId="0" quotePrefix="1" applyFont="1" applyBorder="1" applyAlignment="1">
      <alignment horizontal="left" vertical="center" wrapText="1" indent="1"/>
    </xf>
    <xf numFmtId="0" fontId="9" fillId="0" borderId="1" xfId="0" quotePrefix="1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indent="1"/>
    </xf>
    <xf numFmtId="0" fontId="9" fillId="0" borderId="5" xfId="0" applyFont="1" applyBorder="1"/>
    <xf numFmtId="0" fontId="9" fillId="0" borderId="17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top" indent="1"/>
    </xf>
    <xf numFmtId="0" fontId="9" fillId="0" borderId="5" xfId="0" applyFont="1" applyBorder="1" applyAlignment="1">
      <alignment horizontal="left" wrapText="1" indent="1"/>
    </xf>
    <xf numFmtId="0" fontId="9" fillId="0" borderId="5" xfId="0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0" fontId="10" fillId="0" borderId="32" xfId="0" quotePrefix="1" applyFont="1" applyBorder="1" applyAlignment="1">
      <alignment horizontal="left" vertical="center" indent="1"/>
    </xf>
    <xf numFmtId="0" fontId="9" fillId="0" borderId="32" xfId="0" applyFont="1" applyFill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10" fillId="4" borderId="3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4" borderId="28" xfId="0" applyFont="1" applyFill="1" applyBorder="1" applyAlignment="1">
      <alignment horizontal="left" vertical="top" wrapText="1" indent="1"/>
    </xf>
    <xf numFmtId="14" fontId="9" fillId="5" borderId="0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5" fillId="0" borderId="17" xfId="1" applyFont="1" applyBorder="1" applyAlignment="1">
      <alignment horizontal="left" vertical="center" wrapText="1" indent="1"/>
    </xf>
    <xf numFmtId="0" fontId="15" fillId="0" borderId="2" xfId="1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10" fillId="4" borderId="18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left" indent="1"/>
    </xf>
    <xf numFmtId="0" fontId="10" fillId="4" borderId="7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 indent="1"/>
    </xf>
    <xf numFmtId="0" fontId="10" fillId="4" borderId="7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11</xdr:row>
          <xdr:rowOff>9525</xdr:rowOff>
        </xdr:from>
        <xdr:to>
          <xdr:col>0</xdr:col>
          <xdr:colOff>1352550</xdr:colOff>
          <xdr:row>11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1457325</xdr:colOff>
          <xdr:row>13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Letztverbraucher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e-netz.de/pb/netz/startseite/ueberuns/zertifikat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we-netz.de/pb/netz/startseite/ueberuns/zertifik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0"/>
  <sheetViews>
    <sheetView view="pageLayout" zoomScaleNormal="100" workbookViewId="0">
      <selection activeCell="D1" sqref="D1"/>
    </sheetView>
  </sheetViews>
  <sheetFormatPr baseColWidth="10" defaultRowHeight="15" x14ac:dyDescent="0.25"/>
  <cols>
    <col min="1" max="1" width="25.7109375" customWidth="1"/>
    <col min="2" max="4" width="21.7109375" customWidth="1"/>
    <col min="5" max="5" width="11.42578125" style="1"/>
  </cols>
  <sheetData>
    <row r="1" spans="1:5" s="3" customFormat="1" ht="18" x14ac:dyDescent="0.25">
      <c r="A1" s="196" t="s">
        <v>59</v>
      </c>
      <c r="B1" s="196"/>
      <c r="C1" s="196"/>
      <c r="D1" s="14" t="s">
        <v>116</v>
      </c>
      <c r="E1" s="4"/>
    </row>
    <row r="2" spans="1:5" s="5" customFormat="1" ht="15" customHeight="1" x14ac:dyDescent="0.2">
      <c r="A2" s="184" t="s">
        <v>42</v>
      </c>
      <c r="B2" s="185"/>
      <c r="C2" s="185"/>
      <c r="D2" s="186"/>
    </row>
    <row r="3" spans="1:5" s="5" customFormat="1" ht="12" x14ac:dyDescent="0.2">
      <c r="A3" s="12" t="s">
        <v>0</v>
      </c>
      <c r="B3" s="191"/>
      <c r="C3" s="191"/>
      <c r="D3" s="192"/>
    </row>
    <row r="4" spans="1:5" s="5" customFormat="1" ht="12" x14ac:dyDescent="0.2">
      <c r="A4" s="11" t="s">
        <v>58</v>
      </c>
      <c r="B4" s="187"/>
      <c r="C4" s="187"/>
      <c r="D4" s="188"/>
      <c r="E4" s="6"/>
    </row>
    <row r="5" spans="1:5" s="5" customFormat="1" ht="12" x14ac:dyDescent="0.2">
      <c r="A5" s="11" t="s">
        <v>43</v>
      </c>
      <c r="B5" s="187"/>
      <c r="C5" s="187"/>
      <c r="D5" s="188"/>
      <c r="E5" s="6"/>
    </row>
    <row r="6" spans="1:5" s="5" customFormat="1" ht="12" x14ac:dyDescent="0.2">
      <c r="A6" s="11" t="s">
        <v>1</v>
      </c>
      <c r="B6" s="187"/>
      <c r="C6" s="187"/>
      <c r="D6" s="188"/>
      <c r="E6" s="6"/>
    </row>
    <row r="7" spans="1:5" s="5" customFormat="1" ht="12" x14ac:dyDescent="0.2">
      <c r="A7" s="11" t="s">
        <v>10</v>
      </c>
      <c r="B7" s="187"/>
      <c r="C7" s="187"/>
      <c r="D7" s="188"/>
      <c r="E7" s="6"/>
    </row>
    <row r="8" spans="1:5" s="5" customFormat="1" ht="12" x14ac:dyDescent="0.2">
      <c r="A8" s="11" t="s">
        <v>3</v>
      </c>
      <c r="B8" s="15"/>
      <c r="C8" s="15"/>
      <c r="D8" s="16"/>
      <c r="E8" s="6"/>
    </row>
    <row r="9" spans="1:5" s="5" customFormat="1" ht="12" x14ac:dyDescent="0.2">
      <c r="A9" s="9" t="s">
        <v>46</v>
      </c>
      <c r="B9" s="189"/>
      <c r="C9" s="189"/>
      <c r="D9" s="190"/>
      <c r="E9" s="6"/>
    </row>
    <row r="10" spans="1:5" s="7" customFormat="1" ht="5.0999999999999996" customHeight="1" x14ac:dyDescent="0.2">
      <c r="B10" s="18"/>
      <c r="C10" s="18"/>
      <c r="D10" s="18"/>
      <c r="E10" s="6"/>
    </row>
    <row r="11" spans="1:5" s="5" customFormat="1" ht="15" customHeight="1" x14ac:dyDescent="0.2">
      <c r="A11" s="17" t="s">
        <v>55</v>
      </c>
      <c r="B11" s="185" t="s">
        <v>41</v>
      </c>
      <c r="C11" s="185"/>
      <c r="D11" s="186"/>
    </row>
    <row r="12" spans="1:5" s="5" customFormat="1" ht="12.75" customHeight="1" x14ac:dyDescent="0.2">
      <c r="A12" s="12"/>
      <c r="B12" s="191"/>
      <c r="C12" s="191"/>
      <c r="D12" s="192"/>
    </row>
    <row r="13" spans="1:5" s="5" customFormat="1" ht="12" x14ac:dyDescent="0.2">
      <c r="A13" s="9"/>
      <c r="B13" s="189"/>
      <c r="C13" s="189"/>
      <c r="D13" s="190"/>
      <c r="E13" s="6"/>
    </row>
    <row r="14" spans="1:5" s="13" customFormat="1" ht="5.0999999999999996" customHeight="1" x14ac:dyDescent="0.2">
      <c r="B14" s="18"/>
      <c r="C14" s="18"/>
      <c r="D14" s="18"/>
      <c r="E14" s="6"/>
    </row>
    <row r="15" spans="1:5" s="20" customFormat="1" ht="12" x14ac:dyDescent="0.2">
      <c r="A15" s="193" t="s">
        <v>50</v>
      </c>
      <c r="B15" s="194"/>
      <c r="C15" s="194"/>
      <c r="D15" s="195"/>
    </row>
    <row r="16" spans="1:5" s="20" customFormat="1" ht="12.75" customHeight="1" x14ac:dyDescent="0.2">
      <c r="A16" s="181"/>
      <c r="B16" s="182"/>
      <c r="C16" s="182"/>
      <c r="D16" s="183"/>
    </row>
    <row r="17" spans="1:5" s="13" customFormat="1" ht="5.0999999999999996" customHeight="1" x14ac:dyDescent="0.2">
      <c r="B17" s="18"/>
      <c r="C17" s="18"/>
      <c r="D17" s="18"/>
      <c r="E17" s="6"/>
    </row>
    <row r="18" spans="1:5" s="8" customFormat="1" ht="12" x14ac:dyDescent="0.2">
      <c r="A18" s="197" t="s">
        <v>11</v>
      </c>
      <c r="B18" s="198"/>
      <c r="C18" s="198"/>
      <c r="D18" s="199"/>
      <c r="E18" s="5"/>
    </row>
    <row r="19" spans="1:5" s="8" customFormat="1" ht="12" x14ac:dyDescent="0.2">
      <c r="A19" s="12" t="s">
        <v>52</v>
      </c>
      <c r="B19" s="191"/>
      <c r="C19" s="191"/>
      <c r="D19" s="192"/>
      <c r="E19" s="5"/>
    </row>
    <row r="20" spans="1:5" s="5" customFormat="1" ht="12" x14ac:dyDescent="0.2">
      <c r="A20" s="11" t="s">
        <v>53</v>
      </c>
      <c r="B20" s="187"/>
      <c r="C20" s="187"/>
      <c r="D20" s="188"/>
    </row>
    <row r="21" spans="1:5" s="5" customFormat="1" ht="12" x14ac:dyDescent="0.2">
      <c r="A21" s="11" t="s">
        <v>43</v>
      </c>
      <c r="B21" s="187"/>
      <c r="C21" s="187"/>
      <c r="D21" s="188"/>
    </row>
    <row r="22" spans="1:5" s="5" customFormat="1" ht="12" x14ac:dyDescent="0.2">
      <c r="A22" s="11" t="s">
        <v>1</v>
      </c>
      <c r="B22" s="187"/>
      <c r="C22" s="187"/>
      <c r="D22" s="188"/>
    </row>
    <row r="23" spans="1:5" s="5" customFormat="1" ht="12" x14ac:dyDescent="0.2">
      <c r="A23" s="11" t="s">
        <v>10</v>
      </c>
      <c r="B23" s="187"/>
      <c r="C23" s="187"/>
      <c r="D23" s="188"/>
    </row>
    <row r="24" spans="1:5" s="5" customFormat="1" ht="12" x14ac:dyDescent="0.2">
      <c r="A24" s="9" t="s">
        <v>2</v>
      </c>
      <c r="B24" s="189"/>
      <c r="C24" s="189"/>
      <c r="D24" s="190"/>
    </row>
    <row r="25" spans="1:5" s="7" customFormat="1" ht="5.0999999999999996" customHeight="1" x14ac:dyDescent="0.2">
      <c r="A25" s="10"/>
      <c r="B25" s="19"/>
      <c r="C25" s="19"/>
      <c r="D25" s="19"/>
      <c r="E25" s="6"/>
    </row>
    <row r="26" spans="1:5" s="8" customFormat="1" ht="12" x14ac:dyDescent="0.2">
      <c r="A26" s="197" t="s">
        <v>37</v>
      </c>
      <c r="B26" s="198"/>
      <c r="C26" s="198"/>
      <c r="D26" s="199"/>
      <c r="E26" s="5"/>
    </row>
    <row r="27" spans="1:5" s="8" customFormat="1" ht="12" x14ac:dyDescent="0.2">
      <c r="A27" s="12" t="s">
        <v>54</v>
      </c>
      <c r="B27" s="191"/>
      <c r="C27" s="191"/>
      <c r="D27" s="192"/>
      <c r="E27" s="5"/>
    </row>
    <row r="28" spans="1:5" s="8" customFormat="1" ht="12" x14ac:dyDescent="0.2">
      <c r="A28" s="11" t="s">
        <v>52</v>
      </c>
      <c r="B28" s="187"/>
      <c r="C28" s="187"/>
      <c r="D28" s="188"/>
      <c r="E28" s="5"/>
    </row>
    <row r="29" spans="1:5" s="5" customFormat="1" ht="12" x14ac:dyDescent="0.2">
      <c r="A29" s="11" t="s">
        <v>58</v>
      </c>
      <c r="B29" s="187"/>
      <c r="C29" s="187"/>
      <c r="D29" s="188"/>
    </row>
    <row r="30" spans="1:5" s="5" customFormat="1" ht="12" x14ac:dyDescent="0.2">
      <c r="A30" s="11" t="s">
        <v>43</v>
      </c>
      <c r="B30" s="187"/>
      <c r="C30" s="187"/>
      <c r="D30" s="188"/>
    </row>
    <row r="31" spans="1:5" s="5" customFormat="1" ht="12" x14ac:dyDescent="0.2">
      <c r="A31" s="11" t="s">
        <v>1</v>
      </c>
      <c r="B31" s="187"/>
      <c r="C31" s="187"/>
      <c r="D31" s="188"/>
    </row>
    <row r="32" spans="1:5" s="5" customFormat="1" ht="12" x14ac:dyDescent="0.2">
      <c r="A32" s="11" t="s">
        <v>10</v>
      </c>
      <c r="B32" s="187"/>
      <c r="C32" s="187"/>
      <c r="D32" s="188"/>
    </row>
    <row r="33" spans="1:5" s="5" customFormat="1" ht="12" x14ac:dyDescent="0.2">
      <c r="A33" s="9" t="s">
        <v>2</v>
      </c>
      <c r="B33" s="189"/>
      <c r="C33" s="189"/>
      <c r="D33" s="190"/>
    </row>
    <row r="34" spans="1:5" s="7" customFormat="1" ht="5.0999999999999996" customHeight="1" x14ac:dyDescent="0.2">
      <c r="A34" s="10"/>
      <c r="B34" s="19"/>
      <c r="C34" s="19"/>
      <c r="D34" s="19"/>
      <c r="E34" s="6"/>
    </row>
    <row r="35" spans="1:5" s="8" customFormat="1" ht="12" x14ac:dyDescent="0.2">
      <c r="A35" s="197" t="s">
        <v>38</v>
      </c>
      <c r="B35" s="198"/>
      <c r="C35" s="198"/>
      <c r="D35" s="199"/>
      <c r="E35" s="5"/>
    </row>
    <row r="36" spans="1:5" s="8" customFormat="1" ht="12" x14ac:dyDescent="0.2">
      <c r="A36" s="12" t="s">
        <v>52</v>
      </c>
      <c r="B36" s="191"/>
      <c r="C36" s="191"/>
      <c r="D36" s="192"/>
      <c r="E36" s="5"/>
    </row>
    <row r="37" spans="1:5" s="5" customFormat="1" ht="12" x14ac:dyDescent="0.2">
      <c r="A37" s="11" t="s">
        <v>58</v>
      </c>
      <c r="B37" s="187"/>
      <c r="C37" s="187"/>
      <c r="D37" s="188"/>
    </row>
    <row r="38" spans="1:5" s="5" customFormat="1" ht="12" x14ac:dyDescent="0.2">
      <c r="A38" s="11" t="s">
        <v>43</v>
      </c>
      <c r="B38" s="187"/>
      <c r="C38" s="187"/>
      <c r="D38" s="188"/>
    </row>
    <row r="39" spans="1:5" s="5" customFormat="1" ht="12" x14ac:dyDescent="0.2">
      <c r="A39" s="11" t="s">
        <v>1</v>
      </c>
      <c r="B39" s="187"/>
      <c r="C39" s="187"/>
      <c r="D39" s="188"/>
    </row>
    <row r="40" spans="1:5" s="5" customFormat="1" ht="12" x14ac:dyDescent="0.2">
      <c r="A40" s="11" t="s">
        <v>10</v>
      </c>
      <c r="B40" s="187"/>
      <c r="C40" s="187"/>
      <c r="D40" s="188"/>
    </row>
    <row r="41" spans="1:5" s="5" customFormat="1" ht="12" x14ac:dyDescent="0.2">
      <c r="A41" s="9" t="s">
        <v>2</v>
      </c>
      <c r="B41" s="189"/>
      <c r="C41" s="189"/>
      <c r="D41" s="190"/>
    </row>
    <row r="42" spans="1:5" s="7" customFormat="1" ht="5.0999999999999996" customHeight="1" x14ac:dyDescent="0.2">
      <c r="A42" s="10"/>
      <c r="B42" s="19"/>
      <c r="C42" s="19"/>
      <c r="D42" s="19"/>
      <c r="E42" s="6"/>
    </row>
    <row r="43" spans="1:5" s="8" customFormat="1" ht="12" x14ac:dyDescent="0.2">
      <c r="A43" s="197" t="s">
        <v>39</v>
      </c>
      <c r="B43" s="198"/>
      <c r="C43" s="198"/>
      <c r="D43" s="199"/>
      <c r="E43" s="5"/>
    </row>
    <row r="44" spans="1:5" s="8" customFormat="1" ht="12" x14ac:dyDescent="0.2">
      <c r="A44" s="12" t="s">
        <v>52</v>
      </c>
      <c r="B44" s="191"/>
      <c r="C44" s="191"/>
      <c r="D44" s="192"/>
      <c r="E44" s="5"/>
    </row>
    <row r="45" spans="1:5" s="5" customFormat="1" ht="12" x14ac:dyDescent="0.2">
      <c r="A45" s="11" t="s">
        <v>58</v>
      </c>
      <c r="B45" s="187"/>
      <c r="C45" s="187"/>
      <c r="D45" s="188"/>
    </row>
    <row r="46" spans="1:5" s="5" customFormat="1" ht="12" x14ac:dyDescent="0.2">
      <c r="A46" s="11" t="s">
        <v>43</v>
      </c>
      <c r="B46" s="187"/>
      <c r="C46" s="187"/>
      <c r="D46" s="188"/>
    </row>
    <row r="47" spans="1:5" s="5" customFormat="1" ht="12" x14ac:dyDescent="0.2">
      <c r="A47" s="11" t="s">
        <v>1</v>
      </c>
      <c r="B47" s="187"/>
      <c r="C47" s="187"/>
      <c r="D47" s="188"/>
    </row>
    <row r="48" spans="1:5" s="5" customFormat="1" ht="12" x14ac:dyDescent="0.2">
      <c r="A48" s="11" t="s">
        <v>10</v>
      </c>
      <c r="B48" s="187"/>
      <c r="C48" s="187"/>
      <c r="D48" s="188"/>
    </row>
    <row r="49" spans="1:5" s="5" customFormat="1" ht="12" x14ac:dyDescent="0.2">
      <c r="A49" s="9" t="s">
        <v>2</v>
      </c>
      <c r="B49" s="189"/>
      <c r="C49" s="189"/>
      <c r="D49" s="190"/>
    </row>
    <row r="50" spans="1:5" s="7" customFormat="1" ht="5.0999999999999996" customHeight="1" x14ac:dyDescent="0.2">
      <c r="A50" s="10"/>
      <c r="B50" s="19"/>
      <c r="C50" s="19"/>
      <c r="D50" s="19"/>
      <c r="E50" s="6"/>
    </row>
    <row r="51" spans="1:5" s="8" customFormat="1" ht="12" x14ac:dyDescent="0.2">
      <c r="A51" s="197" t="s">
        <v>40</v>
      </c>
      <c r="B51" s="198"/>
      <c r="C51" s="198"/>
      <c r="D51" s="199"/>
      <c r="E51" s="5"/>
    </row>
    <row r="52" spans="1:5" s="8" customFormat="1" ht="12" x14ac:dyDescent="0.2">
      <c r="A52" s="12" t="s">
        <v>52</v>
      </c>
      <c r="B52" s="191"/>
      <c r="C52" s="191"/>
      <c r="D52" s="192"/>
      <c r="E52" s="5"/>
    </row>
    <row r="53" spans="1:5" s="5" customFormat="1" ht="12" x14ac:dyDescent="0.2">
      <c r="A53" s="11" t="s">
        <v>58</v>
      </c>
      <c r="B53" s="187"/>
      <c r="C53" s="187"/>
      <c r="D53" s="188"/>
    </row>
    <row r="54" spans="1:5" s="5" customFormat="1" ht="12" x14ac:dyDescent="0.2">
      <c r="A54" s="11" t="s">
        <v>43</v>
      </c>
      <c r="B54" s="187"/>
      <c r="C54" s="187"/>
      <c r="D54" s="188"/>
    </row>
    <row r="55" spans="1:5" s="5" customFormat="1" ht="12" x14ac:dyDescent="0.2">
      <c r="A55" s="11" t="s">
        <v>1</v>
      </c>
      <c r="B55" s="187"/>
      <c r="C55" s="187"/>
      <c r="D55" s="188"/>
    </row>
    <row r="56" spans="1:5" s="5" customFormat="1" ht="12" x14ac:dyDescent="0.2">
      <c r="A56" s="11" t="s">
        <v>10</v>
      </c>
      <c r="B56" s="187"/>
      <c r="C56" s="187"/>
      <c r="D56" s="188"/>
    </row>
    <row r="57" spans="1:5" s="5" customFormat="1" ht="12" x14ac:dyDescent="0.2">
      <c r="A57" s="9" t="s">
        <v>2</v>
      </c>
      <c r="B57" s="189"/>
      <c r="C57" s="189"/>
      <c r="D57" s="190"/>
    </row>
    <row r="58" spans="1:5" s="7" customFormat="1" ht="5.0999999999999996" customHeight="1" x14ac:dyDescent="0.2">
      <c r="A58" s="10"/>
      <c r="B58" s="19"/>
      <c r="C58" s="19"/>
      <c r="D58" s="19"/>
      <c r="E58" s="6"/>
    </row>
    <row r="59" spans="1:5" s="8" customFormat="1" ht="12" x14ac:dyDescent="0.2">
      <c r="A59" s="197" t="s">
        <v>4</v>
      </c>
      <c r="B59" s="198"/>
      <c r="C59" s="198"/>
      <c r="D59" s="199"/>
      <c r="E59" s="5"/>
    </row>
    <row r="60" spans="1:5" s="8" customFormat="1" ht="12" x14ac:dyDescent="0.2">
      <c r="A60" s="12" t="s">
        <v>44</v>
      </c>
      <c r="B60" s="191"/>
      <c r="C60" s="191"/>
      <c r="D60" s="192"/>
      <c r="E60" s="5"/>
    </row>
    <row r="61" spans="1:5" s="5" customFormat="1" ht="12" x14ac:dyDescent="0.2">
      <c r="A61" s="11" t="s">
        <v>6</v>
      </c>
      <c r="B61" s="187"/>
      <c r="C61" s="187"/>
      <c r="D61" s="188"/>
    </row>
    <row r="62" spans="1:5" s="5" customFormat="1" ht="12" x14ac:dyDescent="0.2">
      <c r="A62" s="9" t="s">
        <v>5</v>
      </c>
      <c r="B62" s="189"/>
      <c r="C62" s="189"/>
      <c r="D62" s="190"/>
    </row>
    <row r="63" spans="1:5" s="2" customFormat="1" x14ac:dyDescent="0.25"/>
    <row r="64" spans="1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</sheetData>
  <mergeCells count="53">
    <mergeCell ref="B22:D22"/>
    <mergeCell ref="B23:D23"/>
    <mergeCell ref="A18:D18"/>
    <mergeCell ref="A26:D26"/>
    <mergeCell ref="B19:D19"/>
    <mergeCell ref="B20:D20"/>
    <mergeCell ref="B21:D21"/>
    <mergeCell ref="B24:D24"/>
    <mergeCell ref="A59:D59"/>
    <mergeCell ref="B60:D60"/>
    <mergeCell ref="B61:D61"/>
    <mergeCell ref="B62:D62"/>
    <mergeCell ref="B52:D52"/>
    <mergeCell ref="B53:D53"/>
    <mergeCell ref="B54:D54"/>
    <mergeCell ref="B55:D55"/>
    <mergeCell ref="B56:D56"/>
    <mergeCell ref="B57:D57"/>
    <mergeCell ref="B45:D45"/>
    <mergeCell ref="B46:D46"/>
    <mergeCell ref="B47:D47"/>
    <mergeCell ref="B48:D48"/>
    <mergeCell ref="A51:D51"/>
    <mergeCell ref="B49:D49"/>
    <mergeCell ref="A43:D43"/>
    <mergeCell ref="B44:D44"/>
    <mergeCell ref="B31:D31"/>
    <mergeCell ref="B32:D32"/>
    <mergeCell ref="B27:D27"/>
    <mergeCell ref="A35:D35"/>
    <mergeCell ref="B36:D36"/>
    <mergeCell ref="B28:D28"/>
    <mergeCell ref="B29:D29"/>
    <mergeCell ref="B30:D30"/>
    <mergeCell ref="B33:D33"/>
    <mergeCell ref="B41:D41"/>
    <mergeCell ref="B37:D37"/>
    <mergeCell ref="B38:D38"/>
    <mergeCell ref="B39:D39"/>
    <mergeCell ref="B40:D40"/>
    <mergeCell ref="A1:C1"/>
    <mergeCell ref="B3:D3"/>
    <mergeCell ref="B4:D4"/>
    <mergeCell ref="B5:D5"/>
    <mergeCell ref="B6:D6"/>
    <mergeCell ref="A16:D16"/>
    <mergeCell ref="A2:D2"/>
    <mergeCell ref="B7:D7"/>
    <mergeCell ref="B9:D9"/>
    <mergeCell ref="B12:D12"/>
    <mergeCell ref="B11:D11"/>
    <mergeCell ref="B13:D13"/>
    <mergeCell ref="A15:D15"/>
  </mergeCells>
  <pageMargins left="0.59055118110236227" right="0.31496062992125984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0</xdr:col>
                    <xdr:colOff>9525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1457325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J82"/>
  <sheetViews>
    <sheetView showGridLines="0" tabSelected="1" zoomScaleNormal="100" workbookViewId="0">
      <selection activeCell="K84" sqref="K84"/>
    </sheetView>
  </sheetViews>
  <sheetFormatPr baseColWidth="10" defaultRowHeight="15.75" x14ac:dyDescent="0.25"/>
  <cols>
    <col min="1" max="1" width="31.7109375" style="54" customWidth="1"/>
    <col min="2" max="2" width="44" style="21" bestFit="1" customWidth="1"/>
    <col min="3" max="4" width="15.7109375" style="21" customWidth="1"/>
    <col min="5" max="16384" width="11.42578125" style="21"/>
  </cols>
  <sheetData>
    <row r="1" spans="1:4" s="66" customFormat="1" ht="30" customHeight="1" x14ac:dyDescent="0.25">
      <c r="A1" s="104" t="s">
        <v>84</v>
      </c>
      <c r="B1" s="104"/>
      <c r="C1" s="105" t="s">
        <v>108</v>
      </c>
      <c r="D1" s="180">
        <v>43655</v>
      </c>
    </row>
    <row r="2" spans="1:4" ht="15.75" customHeight="1" x14ac:dyDescent="0.25">
      <c r="A2" s="106" t="s">
        <v>42</v>
      </c>
      <c r="B2" s="107"/>
      <c r="C2" s="108"/>
      <c r="D2" s="109"/>
    </row>
    <row r="3" spans="1:4" ht="15.75" customHeight="1" x14ac:dyDescent="0.25">
      <c r="A3" s="31" t="s">
        <v>0</v>
      </c>
      <c r="B3" s="134" t="s">
        <v>60</v>
      </c>
      <c r="C3" s="110"/>
      <c r="D3" s="111"/>
    </row>
    <row r="4" spans="1:4" ht="15.75" customHeight="1" x14ac:dyDescent="0.25">
      <c r="A4" s="92" t="s">
        <v>58</v>
      </c>
      <c r="B4" s="135" t="s">
        <v>61</v>
      </c>
      <c r="C4" s="112"/>
      <c r="D4" s="113"/>
    </row>
    <row r="5" spans="1:4" ht="15.75" customHeight="1" x14ac:dyDescent="0.25">
      <c r="A5" s="92" t="s">
        <v>43</v>
      </c>
      <c r="B5" s="135" t="s">
        <v>62</v>
      </c>
      <c r="C5" s="112"/>
      <c r="D5" s="113"/>
    </row>
    <row r="6" spans="1:4" ht="15.75" customHeight="1" x14ac:dyDescent="0.25">
      <c r="A6" s="92" t="s">
        <v>1</v>
      </c>
      <c r="B6" s="135" t="s">
        <v>111</v>
      </c>
      <c r="C6" s="112"/>
      <c r="D6" s="113"/>
    </row>
    <row r="7" spans="1:4" ht="15.75" customHeight="1" x14ac:dyDescent="0.25">
      <c r="A7" s="92" t="s">
        <v>10</v>
      </c>
      <c r="B7" s="136" t="s">
        <v>112</v>
      </c>
      <c r="C7" s="114"/>
      <c r="D7" s="115"/>
    </row>
    <row r="8" spans="1:4" ht="15.75" customHeight="1" x14ac:dyDescent="0.25">
      <c r="A8" s="92" t="s">
        <v>3</v>
      </c>
      <c r="B8" s="136" t="s">
        <v>63</v>
      </c>
      <c r="C8" s="112"/>
      <c r="D8" s="113"/>
    </row>
    <row r="9" spans="1:4" ht="15.75" customHeight="1" x14ac:dyDescent="0.25">
      <c r="A9" s="85" t="s">
        <v>46</v>
      </c>
      <c r="B9" s="137" t="s">
        <v>66</v>
      </c>
      <c r="C9" s="116"/>
      <c r="D9" s="117"/>
    </row>
    <row r="10" spans="1:4" s="24" customFormat="1" ht="5.0999999999999996" customHeight="1" x14ac:dyDescent="0.25">
      <c r="A10" s="118"/>
      <c r="B10" s="119"/>
      <c r="C10" s="119"/>
      <c r="D10" s="119"/>
    </row>
    <row r="11" spans="1:4" ht="15.75" customHeight="1" x14ac:dyDescent="0.25">
      <c r="A11" s="120" t="s">
        <v>55</v>
      </c>
      <c r="B11" s="207" t="s">
        <v>41</v>
      </c>
      <c r="C11" s="208"/>
      <c r="D11" s="209"/>
    </row>
    <row r="12" spans="1:4" ht="15.75" customHeight="1" x14ac:dyDescent="0.25">
      <c r="A12" s="31" t="s">
        <v>47</v>
      </c>
      <c r="B12" s="138">
        <v>9900744000004</v>
      </c>
      <c r="C12" s="121"/>
      <c r="D12" s="122"/>
    </row>
    <row r="13" spans="1:4" ht="15.75" customHeight="1" x14ac:dyDescent="0.25">
      <c r="A13" s="78" t="s">
        <v>85</v>
      </c>
      <c r="B13" s="139">
        <v>9905971000009</v>
      </c>
      <c r="C13" s="123"/>
      <c r="D13" s="124"/>
    </row>
    <row r="14" spans="1:4" ht="15.75" customHeight="1" x14ac:dyDescent="0.25">
      <c r="A14" s="93" t="s">
        <v>48</v>
      </c>
      <c r="B14" s="140">
        <v>9904650000009</v>
      </c>
      <c r="C14" s="125"/>
      <c r="D14" s="126"/>
    </row>
    <row r="15" spans="1:4" s="24" customFormat="1" ht="5.0999999999999996" customHeight="1" x14ac:dyDescent="0.25">
      <c r="A15" s="118"/>
      <c r="B15" s="119"/>
      <c r="C15" s="119"/>
      <c r="D15" s="119"/>
    </row>
    <row r="16" spans="1:4" ht="15.75" customHeight="1" x14ac:dyDescent="0.25">
      <c r="A16" s="200" t="s">
        <v>49</v>
      </c>
      <c r="B16" s="201"/>
      <c r="C16" s="201"/>
      <c r="D16" s="202"/>
    </row>
    <row r="17" spans="1:4" ht="15.75" customHeight="1" x14ac:dyDescent="0.25">
      <c r="A17" s="141" t="s">
        <v>89</v>
      </c>
      <c r="B17" s="42" t="s">
        <v>88</v>
      </c>
      <c r="C17" s="128"/>
      <c r="D17" s="129"/>
    </row>
    <row r="18" spans="1:4" s="24" customFormat="1" ht="5.0999999999999996" customHeight="1" x14ac:dyDescent="0.25">
      <c r="A18" s="142"/>
      <c r="B18" s="142"/>
      <c r="C18" s="119"/>
      <c r="D18" s="119"/>
    </row>
    <row r="19" spans="1:4" s="26" customFormat="1" ht="15.75" customHeight="1" x14ac:dyDescent="0.25">
      <c r="A19" s="200" t="s">
        <v>50</v>
      </c>
      <c r="B19" s="201"/>
      <c r="C19" s="201"/>
      <c r="D19" s="202"/>
    </row>
    <row r="20" spans="1:4" s="26" customFormat="1" ht="15.75" customHeight="1" x14ac:dyDescent="0.25">
      <c r="A20" s="127"/>
      <c r="B20" s="161" t="s">
        <v>65</v>
      </c>
      <c r="C20" s="128"/>
      <c r="D20" s="129"/>
    </row>
    <row r="21" spans="1:4" ht="3.75" customHeight="1" x14ac:dyDescent="0.25">
      <c r="A21" s="118"/>
      <c r="B21" s="130"/>
      <c r="C21" s="130"/>
      <c r="D21" s="130"/>
    </row>
    <row r="22" spans="1:4" s="27" customFormat="1" ht="31.5" customHeight="1" x14ac:dyDescent="0.25">
      <c r="A22" s="210" t="s">
        <v>7</v>
      </c>
      <c r="B22" s="210"/>
      <c r="C22" s="210"/>
      <c r="D22" s="210"/>
    </row>
    <row r="23" spans="1:4" ht="31.5" customHeight="1" x14ac:dyDescent="0.25">
      <c r="A23" s="210" t="s">
        <v>64</v>
      </c>
      <c r="B23" s="210"/>
      <c r="C23" s="210"/>
      <c r="D23" s="210"/>
    </row>
    <row r="24" spans="1:4" s="22" customFormat="1" ht="15.75" customHeight="1" x14ac:dyDescent="0.25">
      <c r="A24" s="200" t="s">
        <v>8</v>
      </c>
      <c r="B24" s="201"/>
      <c r="C24" s="201"/>
      <c r="D24" s="202"/>
    </row>
    <row r="25" spans="1:4" s="22" customFormat="1" ht="15.75" customHeight="1" x14ac:dyDescent="0.25">
      <c r="A25" s="156" t="s">
        <v>9</v>
      </c>
      <c r="B25" s="153" t="s">
        <v>2</v>
      </c>
      <c r="C25" s="154" t="s">
        <v>1</v>
      </c>
      <c r="D25" s="154" t="s">
        <v>10</v>
      </c>
    </row>
    <row r="26" spans="1:4" s="22" customFormat="1" ht="15.75" customHeight="1" x14ac:dyDescent="0.25">
      <c r="A26" s="157" t="s">
        <v>11</v>
      </c>
      <c r="B26" s="99"/>
      <c r="C26" s="99"/>
      <c r="D26" s="100"/>
    </row>
    <row r="27" spans="1:4" ht="15.75" customHeight="1" x14ac:dyDescent="0.25">
      <c r="A27" s="147" t="s">
        <v>51</v>
      </c>
      <c r="B27" s="86" t="s">
        <v>104</v>
      </c>
      <c r="C27" s="86" t="s">
        <v>106</v>
      </c>
      <c r="D27" s="86" t="s">
        <v>137</v>
      </c>
    </row>
    <row r="28" spans="1:4" ht="15.75" customHeight="1" x14ac:dyDescent="0.25">
      <c r="A28" s="147" t="s">
        <v>12</v>
      </c>
      <c r="B28" s="86" t="s">
        <v>104</v>
      </c>
      <c r="C28" s="86" t="s">
        <v>106</v>
      </c>
      <c r="D28" s="86" t="s">
        <v>137</v>
      </c>
    </row>
    <row r="29" spans="1:4" ht="15.75" customHeight="1" x14ac:dyDescent="0.25">
      <c r="A29" s="147" t="s">
        <v>13</v>
      </c>
      <c r="B29" s="86" t="s">
        <v>104</v>
      </c>
      <c r="C29" s="86" t="s">
        <v>106</v>
      </c>
      <c r="D29" s="86" t="s">
        <v>137</v>
      </c>
    </row>
    <row r="30" spans="1:4" ht="15.75" customHeight="1" x14ac:dyDescent="0.25">
      <c r="A30" s="149" t="s">
        <v>126</v>
      </c>
      <c r="B30" s="86" t="s">
        <v>103</v>
      </c>
      <c r="C30" s="94" t="s">
        <v>105</v>
      </c>
      <c r="D30" s="86" t="s">
        <v>137</v>
      </c>
    </row>
    <row r="31" spans="1:4" ht="15.75" customHeight="1" x14ac:dyDescent="0.25">
      <c r="A31" s="158" t="s">
        <v>14</v>
      </c>
      <c r="B31" s="131"/>
      <c r="C31" s="132"/>
      <c r="D31" s="132"/>
    </row>
    <row r="32" spans="1:4" ht="15.75" customHeight="1" x14ac:dyDescent="0.25">
      <c r="A32" s="147" t="s">
        <v>15</v>
      </c>
      <c r="B32" s="86" t="s">
        <v>113</v>
      </c>
      <c r="C32" s="82" t="s">
        <v>114</v>
      </c>
      <c r="D32" s="162" t="s">
        <v>110</v>
      </c>
    </row>
    <row r="33" spans="1:4" ht="15.75" customHeight="1" x14ac:dyDescent="0.25">
      <c r="A33" s="147" t="s">
        <v>16</v>
      </c>
      <c r="B33" s="86" t="s">
        <v>113</v>
      </c>
      <c r="C33" s="82" t="s">
        <v>114</v>
      </c>
      <c r="D33" s="162" t="s">
        <v>110</v>
      </c>
    </row>
    <row r="34" spans="1:4" ht="15.75" customHeight="1" x14ac:dyDescent="0.25">
      <c r="A34" s="150" t="s">
        <v>17</v>
      </c>
      <c r="B34" s="85" t="s">
        <v>113</v>
      </c>
      <c r="C34" s="83" t="s">
        <v>114</v>
      </c>
      <c r="D34" s="163" t="s">
        <v>110</v>
      </c>
    </row>
    <row r="35" spans="1:4" s="24" customFormat="1" ht="5.0999999999999996" customHeight="1" x14ac:dyDescent="0.25">
      <c r="A35" s="118"/>
      <c r="B35" s="119"/>
      <c r="C35" s="119"/>
      <c r="D35" s="119"/>
    </row>
    <row r="36" spans="1:4" s="22" customFormat="1" ht="15.75" customHeight="1" x14ac:dyDescent="0.25">
      <c r="A36" s="200" t="s">
        <v>18</v>
      </c>
      <c r="B36" s="201"/>
      <c r="C36" s="201"/>
      <c r="D36" s="202"/>
    </row>
    <row r="37" spans="1:4" s="22" customFormat="1" ht="15.75" customHeight="1" x14ac:dyDescent="0.25">
      <c r="A37" s="152" t="s">
        <v>9</v>
      </c>
      <c r="B37" s="152" t="s">
        <v>2</v>
      </c>
      <c r="C37" s="152" t="s">
        <v>1</v>
      </c>
      <c r="D37" s="152" t="s">
        <v>10</v>
      </c>
    </row>
    <row r="38" spans="1:4" ht="15.75" customHeight="1" x14ac:dyDescent="0.25">
      <c r="A38" s="159" t="s">
        <v>19</v>
      </c>
      <c r="B38" s="77"/>
      <c r="C38" s="77"/>
      <c r="D38" s="77"/>
    </row>
    <row r="39" spans="1:4" ht="15.75" customHeight="1" x14ac:dyDescent="0.25">
      <c r="A39" s="78" t="s">
        <v>20</v>
      </c>
      <c r="B39" s="78" t="s">
        <v>120</v>
      </c>
      <c r="C39" s="78" t="s">
        <v>74</v>
      </c>
      <c r="D39" s="78" t="s">
        <v>137</v>
      </c>
    </row>
    <row r="40" spans="1:4" ht="15.75" customHeight="1" x14ac:dyDescent="0.25">
      <c r="A40" s="160" t="s">
        <v>21</v>
      </c>
      <c r="B40" s="78" t="s">
        <v>109</v>
      </c>
      <c r="C40" s="78" t="s">
        <v>115</v>
      </c>
      <c r="D40" s="78" t="s">
        <v>67</v>
      </c>
    </row>
    <row r="41" spans="1:4" ht="15.75" customHeight="1" x14ac:dyDescent="0.25">
      <c r="A41" s="159" t="s">
        <v>22</v>
      </c>
      <c r="B41" s="84"/>
      <c r="C41" s="84"/>
      <c r="D41" s="84"/>
    </row>
    <row r="42" spans="1:4" ht="15.75" customHeight="1" x14ac:dyDescent="0.25">
      <c r="A42" s="86" t="s">
        <v>23</v>
      </c>
      <c r="B42" s="86" t="s">
        <v>68</v>
      </c>
      <c r="C42" s="86" t="s">
        <v>69</v>
      </c>
      <c r="D42" s="86" t="s">
        <v>70</v>
      </c>
    </row>
    <row r="43" spans="1:4" ht="15.75" customHeight="1" x14ac:dyDescent="0.25">
      <c r="A43" s="78" t="s">
        <v>24</v>
      </c>
      <c r="B43" s="78" t="s">
        <v>68</v>
      </c>
      <c r="C43" s="78" t="s">
        <v>69</v>
      </c>
      <c r="D43" s="78" t="s">
        <v>70</v>
      </c>
    </row>
    <row r="44" spans="1:4" ht="15.75" customHeight="1" x14ac:dyDescent="0.25">
      <c r="A44" s="159" t="s">
        <v>25</v>
      </c>
      <c r="B44" s="84"/>
      <c r="C44" s="81"/>
      <c r="D44" s="84"/>
    </row>
    <row r="45" spans="1:4" ht="31.5" x14ac:dyDescent="0.25">
      <c r="A45" s="86" t="s">
        <v>26</v>
      </c>
      <c r="B45" s="86" t="str">
        <f>B39</f>
        <v>netznutzung@stadtwerke-erfurt.de</v>
      </c>
      <c r="C45" s="82" t="s">
        <v>92</v>
      </c>
      <c r="D45" s="86" t="s">
        <v>137</v>
      </c>
    </row>
    <row r="46" spans="1:4" ht="15.75" customHeight="1" x14ac:dyDescent="0.25">
      <c r="A46" s="78" t="s">
        <v>27</v>
      </c>
      <c r="B46" s="78" t="str">
        <f>B39</f>
        <v>netznutzung@stadtwerke-erfurt.de</v>
      </c>
      <c r="C46" s="94" t="s">
        <v>74</v>
      </c>
      <c r="D46" s="78" t="s">
        <v>137</v>
      </c>
    </row>
    <row r="47" spans="1:4" ht="15.75" customHeight="1" x14ac:dyDescent="0.25">
      <c r="A47" s="159" t="s">
        <v>28</v>
      </c>
      <c r="B47" s="84"/>
      <c r="C47" s="84"/>
      <c r="D47" s="84"/>
    </row>
    <row r="48" spans="1:4" ht="15.75" customHeight="1" x14ac:dyDescent="0.25">
      <c r="A48" s="85" t="s">
        <v>29</v>
      </c>
      <c r="B48" s="85" t="s">
        <v>109</v>
      </c>
      <c r="C48" s="85" t="s">
        <v>115</v>
      </c>
      <c r="D48" s="85" t="s">
        <v>67</v>
      </c>
    </row>
    <row r="49" spans="1:4" s="24" customFormat="1" ht="5.0999999999999996" customHeight="1" x14ac:dyDescent="0.25">
      <c r="A49" s="118"/>
      <c r="B49" s="119"/>
      <c r="C49" s="119"/>
      <c r="D49" s="119"/>
    </row>
    <row r="50" spans="1:4" s="22" customFormat="1" ht="15.75" customHeight="1" x14ac:dyDescent="0.25">
      <c r="A50" s="200" t="s">
        <v>30</v>
      </c>
      <c r="B50" s="201"/>
      <c r="C50" s="201"/>
      <c r="D50" s="202"/>
    </row>
    <row r="51" spans="1:4" s="22" customFormat="1" ht="15.75" customHeight="1" x14ac:dyDescent="0.25">
      <c r="A51" s="152" t="s">
        <v>9</v>
      </c>
      <c r="B51" s="152" t="s">
        <v>2</v>
      </c>
      <c r="C51" s="152" t="s">
        <v>1</v>
      </c>
      <c r="D51" s="152" t="s">
        <v>10</v>
      </c>
    </row>
    <row r="52" spans="1:4" ht="15.75" customHeight="1" x14ac:dyDescent="0.25">
      <c r="A52" s="159" t="s">
        <v>31</v>
      </c>
      <c r="B52" s="77"/>
      <c r="C52" s="77"/>
      <c r="D52" s="77"/>
    </row>
    <row r="53" spans="1:4" ht="15.75" customHeight="1" x14ac:dyDescent="0.25">
      <c r="A53" s="78" t="s">
        <v>32</v>
      </c>
      <c r="B53" s="78" t="s">
        <v>117</v>
      </c>
      <c r="C53" s="78" t="s">
        <v>115</v>
      </c>
      <c r="D53" s="78" t="s">
        <v>67</v>
      </c>
    </row>
    <row r="54" spans="1:4" ht="15.75" customHeight="1" x14ac:dyDescent="0.25">
      <c r="A54" s="159" t="s">
        <v>31</v>
      </c>
      <c r="B54" s="84"/>
      <c r="C54" s="81"/>
      <c r="D54" s="84"/>
    </row>
    <row r="55" spans="1:4" ht="31.5" x14ac:dyDescent="0.25">
      <c r="A55" s="85" t="s">
        <v>33</v>
      </c>
      <c r="B55" s="85" t="str">
        <f>B39</f>
        <v>netznutzung@stadtwerke-erfurt.de</v>
      </c>
      <c r="C55" s="83" t="s">
        <v>92</v>
      </c>
      <c r="D55" s="85" t="s">
        <v>137</v>
      </c>
    </row>
    <row r="56" spans="1:4" s="24" customFormat="1" ht="5.0999999999999996" customHeight="1" x14ac:dyDescent="0.25">
      <c r="A56" s="118"/>
      <c r="B56" s="142"/>
      <c r="C56" s="142"/>
      <c r="D56" s="142"/>
    </row>
    <row r="57" spans="1:4" s="24" customFormat="1" ht="15.75" customHeight="1" x14ac:dyDescent="0.25">
      <c r="A57" s="200" t="s">
        <v>121</v>
      </c>
      <c r="B57" s="201"/>
      <c r="C57" s="201"/>
      <c r="D57" s="202"/>
    </row>
    <row r="58" spans="1:4" s="24" customFormat="1" ht="15.75" customHeight="1" x14ac:dyDescent="0.25">
      <c r="A58" s="152" t="s">
        <v>9</v>
      </c>
      <c r="B58" s="152" t="s">
        <v>2</v>
      </c>
      <c r="C58" s="152" t="s">
        <v>1</v>
      </c>
      <c r="D58" s="152" t="s">
        <v>10</v>
      </c>
    </row>
    <row r="59" spans="1:4" s="24" customFormat="1" ht="15.75" customHeight="1" x14ac:dyDescent="0.25">
      <c r="A59" s="172" t="s">
        <v>129</v>
      </c>
      <c r="B59" s="173" t="s">
        <v>122</v>
      </c>
      <c r="C59" s="173" t="s">
        <v>123</v>
      </c>
      <c r="D59" s="173" t="s">
        <v>124</v>
      </c>
    </row>
    <row r="60" spans="1:4" s="24" customFormat="1" ht="15.75" customHeight="1" x14ac:dyDescent="0.25">
      <c r="A60" s="174" t="s">
        <v>130</v>
      </c>
      <c r="B60" s="175" t="s">
        <v>122</v>
      </c>
      <c r="C60" s="175" t="s">
        <v>123</v>
      </c>
      <c r="D60" s="175" t="s">
        <v>124</v>
      </c>
    </row>
    <row r="61" spans="1:4" s="24" customFormat="1" ht="5.0999999999999996" customHeight="1" x14ac:dyDescent="0.25">
      <c r="A61" s="147"/>
      <c r="B61" s="142"/>
      <c r="C61" s="142"/>
      <c r="D61" s="148"/>
    </row>
    <row r="62" spans="1:4" s="22" customFormat="1" x14ac:dyDescent="0.25">
      <c r="A62" s="200" t="s">
        <v>34</v>
      </c>
      <c r="B62" s="201"/>
      <c r="C62" s="201"/>
      <c r="D62" s="202"/>
    </row>
    <row r="63" spans="1:4" s="22" customFormat="1" x14ac:dyDescent="0.25">
      <c r="A63" s="152" t="s">
        <v>9</v>
      </c>
      <c r="B63" s="152" t="s">
        <v>2</v>
      </c>
      <c r="C63" s="152" t="s">
        <v>1</v>
      </c>
      <c r="D63" s="152" t="s">
        <v>10</v>
      </c>
    </row>
    <row r="64" spans="1:4" x14ac:dyDescent="0.25">
      <c r="A64" s="141" t="s">
        <v>75</v>
      </c>
      <c r="B64" s="141"/>
      <c r="C64" s="141" t="s">
        <v>76</v>
      </c>
      <c r="D64" s="141" t="s">
        <v>77</v>
      </c>
    </row>
    <row r="65" spans="1:10" s="24" customFormat="1" ht="5.0999999999999996" customHeight="1" x14ac:dyDescent="0.25">
      <c r="A65" s="118"/>
      <c r="B65" s="119"/>
      <c r="C65" s="119"/>
      <c r="D65" s="119"/>
    </row>
    <row r="66" spans="1:10" s="22" customFormat="1" ht="15.75" customHeight="1" x14ac:dyDescent="0.25">
      <c r="A66" s="200" t="s">
        <v>4</v>
      </c>
      <c r="B66" s="201"/>
      <c r="C66" s="201"/>
      <c r="D66" s="202"/>
    </row>
    <row r="67" spans="1:10" s="178" customFormat="1" ht="47.25" customHeight="1" x14ac:dyDescent="0.25">
      <c r="A67" s="177"/>
      <c r="B67" s="179" t="s">
        <v>134</v>
      </c>
      <c r="C67" s="218" t="s">
        <v>135</v>
      </c>
      <c r="D67" s="219"/>
    </row>
    <row r="68" spans="1:10" ht="15.75" customHeight="1" x14ac:dyDescent="0.25">
      <c r="A68" s="143" t="s">
        <v>44</v>
      </c>
      <c r="B68" s="31" t="s">
        <v>71</v>
      </c>
      <c r="C68" s="220" t="s">
        <v>71</v>
      </c>
      <c r="D68" s="221"/>
    </row>
    <row r="69" spans="1:10" ht="15.75" customHeight="1" x14ac:dyDescent="0.25">
      <c r="A69" s="136" t="s">
        <v>6</v>
      </c>
      <c r="B69" s="92" t="s">
        <v>72</v>
      </c>
      <c r="C69" s="222" t="s">
        <v>133</v>
      </c>
      <c r="D69" s="223"/>
    </row>
    <row r="70" spans="1:10" ht="15.75" customHeight="1" x14ac:dyDescent="0.25">
      <c r="A70" s="136" t="s">
        <v>5</v>
      </c>
      <c r="B70" s="92" t="s">
        <v>73</v>
      </c>
      <c r="C70" s="222" t="s">
        <v>73</v>
      </c>
      <c r="D70" s="223"/>
    </row>
    <row r="71" spans="1:10" ht="15.75" customHeight="1" x14ac:dyDescent="0.25">
      <c r="A71" s="150" t="s">
        <v>45</v>
      </c>
      <c r="B71" s="93"/>
      <c r="C71" s="224"/>
      <c r="D71" s="225"/>
    </row>
    <row r="72" spans="1:10" s="24" customFormat="1" ht="5.0999999999999996" customHeight="1" x14ac:dyDescent="0.25">
      <c r="A72" s="118"/>
      <c r="B72" s="119"/>
      <c r="C72" s="119"/>
      <c r="D72" s="119"/>
    </row>
    <row r="73" spans="1:10" s="22" customFormat="1" ht="15.75" customHeight="1" x14ac:dyDescent="0.25">
      <c r="A73" s="200" t="s">
        <v>35</v>
      </c>
      <c r="B73" s="201"/>
      <c r="C73" s="201"/>
      <c r="D73" s="202"/>
    </row>
    <row r="74" spans="1:10" ht="15.75" customHeight="1" x14ac:dyDescent="0.25">
      <c r="A74" s="144" t="s">
        <v>57</v>
      </c>
      <c r="B74" s="145" t="s">
        <v>78</v>
      </c>
      <c r="C74" s="145" t="s">
        <v>100</v>
      </c>
      <c r="D74" s="146" t="s">
        <v>102</v>
      </c>
    </row>
    <row r="75" spans="1:10" ht="15.75" customHeight="1" x14ac:dyDescent="0.25">
      <c r="A75" s="147"/>
      <c r="B75" s="142" t="s">
        <v>81</v>
      </c>
      <c r="C75" s="142"/>
      <c r="D75" s="148"/>
    </row>
    <row r="76" spans="1:10" ht="15.75" customHeight="1" x14ac:dyDescent="0.25">
      <c r="A76" s="147" t="s">
        <v>56</v>
      </c>
      <c r="B76" s="176" t="s">
        <v>79</v>
      </c>
      <c r="C76" s="205"/>
      <c r="D76" s="206"/>
    </row>
    <row r="77" spans="1:10" x14ac:dyDescent="0.25">
      <c r="A77" s="150" t="s">
        <v>56</v>
      </c>
      <c r="B77" s="166" t="s">
        <v>80</v>
      </c>
      <c r="C77" s="167" t="s">
        <v>36</v>
      </c>
      <c r="D77" s="168" t="s">
        <v>101</v>
      </c>
    </row>
    <row r="78" spans="1:10" ht="31.5" customHeight="1" x14ac:dyDescent="0.25">
      <c r="A78" s="169" t="s">
        <v>125</v>
      </c>
      <c r="B78" s="203" t="s">
        <v>136</v>
      </c>
      <c r="C78" s="203"/>
      <c r="D78" s="204"/>
    </row>
    <row r="79" spans="1:10" s="24" customFormat="1" ht="5.0999999999999996" customHeight="1" x14ac:dyDescent="0.25">
      <c r="A79" s="118"/>
      <c r="B79" s="130"/>
      <c r="C79" s="118"/>
      <c r="D79" s="118"/>
      <c r="F79" s="21"/>
      <c r="G79" s="21"/>
      <c r="H79" s="21"/>
      <c r="I79" s="21"/>
      <c r="J79" s="21"/>
    </row>
    <row r="80" spans="1:10" s="56" customFormat="1" ht="31.5" x14ac:dyDescent="0.25">
      <c r="A80" s="133" t="s">
        <v>96</v>
      </c>
      <c r="B80" s="65" t="s">
        <v>95</v>
      </c>
      <c r="C80" s="65" t="s">
        <v>1</v>
      </c>
      <c r="D80" s="65" t="s">
        <v>10</v>
      </c>
      <c r="F80" s="21"/>
      <c r="G80" s="21"/>
      <c r="H80" s="21"/>
      <c r="I80" s="21"/>
      <c r="J80" s="21"/>
    </row>
    <row r="81" spans="1:4" ht="47.25" x14ac:dyDescent="0.25">
      <c r="A81" s="58" t="s">
        <v>99</v>
      </c>
      <c r="B81" s="226" t="s">
        <v>138</v>
      </c>
      <c r="C81" s="31" t="s">
        <v>94</v>
      </c>
      <c r="D81" s="31" t="s">
        <v>93</v>
      </c>
    </row>
    <row r="82" spans="1:4" ht="47.25" x14ac:dyDescent="0.25">
      <c r="A82" s="59" t="s">
        <v>98</v>
      </c>
      <c r="B82" s="59" t="s">
        <v>97</v>
      </c>
      <c r="C82" s="93" t="s">
        <v>94</v>
      </c>
      <c r="D82" s="93" t="s">
        <v>93</v>
      </c>
    </row>
  </sheetData>
  <sheetProtection password="ECDD" sheet="1" objects="1" scenarios="1"/>
  <mergeCells count="15">
    <mergeCell ref="B11:D11"/>
    <mergeCell ref="A19:D19"/>
    <mergeCell ref="A16:D16"/>
    <mergeCell ref="A22:D22"/>
    <mergeCell ref="A23:D23"/>
    <mergeCell ref="A57:D57"/>
    <mergeCell ref="A36:D36"/>
    <mergeCell ref="B78:D78"/>
    <mergeCell ref="A24:D24"/>
    <mergeCell ref="A73:D73"/>
    <mergeCell ref="A50:D50"/>
    <mergeCell ref="A62:D62"/>
    <mergeCell ref="C76:D76"/>
    <mergeCell ref="A66:D66"/>
    <mergeCell ref="C67:D67"/>
  </mergeCells>
  <hyperlinks>
    <hyperlink ref="B78:D78" r:id="rId1" display="https://www.swe-netz.de/pb/netz/startseite/ueberuns/zertifikate"/>
  </hyperlinks>
  <pageMargins left="0.78740157480314965" right="0.31496062992125984" top="0.6692913385826772" bottom="0.59055118110236227" header="0.31496062992125984" footer="0.31496062992125984"/>
  <pageSetup paperSize="9" scale="85" orientation="portrait" r:id="rId2"/>
  <headerFooter>
    <oddHeader>&amp;R&amp;G</oddHeader>
    <oddFooter>&amp;R&amp;"Arial Narrow,Standard"&amp;10Seite &amp;P von &amp;N</oddFooter>
  </headerFooter>
  <rowBreaks count="1" manualBreakCount="1">
    <brk id="49" max="3" man="1"/>
  </row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5"/>
  <sheetViews>
    <sheetView showGridLines="0" topLeftCell="A49" zoomScaleNormal="100" workbookViewId="0">
      <selection activeCell="C78" sqref="C78"/>
    </sheetView>
  </sheetViews>
  <sheetFormatPr baseColWidth="10" defaultRowHeight="15.75" x14ac:dyDescent="0.25"/>
  <cols>
    <col min="1" max="1" width="31.7109375" style="54" customWidth="1"/>
    <col min="2" max="2" width="44" style="21" customWidth="1"/>
    <col min="3" max="4" width="15.7109375" style="21" customWidth="1"/>
    <col min="5" max="16384" width="11.42578125" style="21"/>
  </cols>
  <sheetData>
    <row r="1" spans="1:5" s="69" customFormat="1" ht="30" customHeight="1" x14ac:dyDescent="0.25">
      <c r="A1" s="104" t="s">
        <v>83</v>
      </c>
      <c r="B1" s="104"/>
      <c r="C1" s="67" t="str">
        <f>SWE_Netz_GmbH_Strom!C1</f>
        <v>Stand:</v>
      </c>
      <c r="D1" s="155">
        <f>SWE_Netz_GmbH_Strom!D1</f>
        <v>43655</v>
      </c>
      <c r="E1" s="68"/>
    </row>
    <row r="2" spans="1:5" ht="15.75" customHeight="1" x14ac:dyDescent="0.25">
      <c r="A2" s="70" t="s">
        <v>42</v>
      </c>
      <c r="B2" s="71"/>
      <c r="C2" s="72"/>
      <c r="D2" s="73"/>
    </row>
    <row r="3" spans="1:5" ht="15.75" customHeight="1" x14ac:dyDescent="0.25">
      <c r="A3" s="45" t="s">
        <v>0</v>
      </c>
      <c r="B3" s="89" t="str">
        <f>TEXT(SWE_Netz_GmbH_Strom!B3,"#")</f>
        <v>SWE Netz GmbH</v>
      </c>
      <c r="C3" s="90"/>
      <c r="D3" s="91"/>
    </row>
    <row r="4" spans="1:5" ht="15.75" customHeight="1" x14ac:dyDescent="0.25">
      <c r="A4" s="46" t="s">
        <v>58</v>
      </c>
      <c r="B4" s="87" t="str">
        <f>TEXT(SWE_Netz_GmbH_Strom!B4,"#")</f>
        <v>Magdeburger Allee 34</v>
      </c>
      <c r="C4" s="74"/>
      <c r="D4" s="75"/>
      <c r="E4" s="23"/>
    </row>
    <row r="5" spans="1:5" ht="15.75" customHeight="1" x14ac:dyDescent="0.25">
      <c r="A5" s="46" t="s">
        <v>43</v>
      </c>
      <c r="B5" s="87" t="str">
        <f>TEXT(SWE_Netz_GmbH_Strom!B5,"#")</f>
        <v>99086 Erfurt</v>
      </c>
      <c r="C5" s="74"/>
      <c r="D5" s="75"/>
      <c r="E5" s="23"/>
    </row>
    <row r="6" spans="1:5" ht="15.75" customHeight="1" x14ac:dyDescent="0.25">
      <c r="A6" s="46" t="s">
        <v>1</v>
      </c>
      <c r="B6" s="87" t="str">
        <f>TEXT(SWE_Netz_GmbH_Strom!B6,"#")</f>
        <v>0361 564-0</v>
      </c>
      <c r="C6" s="74"/>
      <c r="D6" s="75"/>
      <c r="E6" s="23"/>
    </row>
    <row r="7" spans="1:5" ht="15.75" customHeight="1" x14ac:dyDescent="0.25">
      <c r="A7" s="46" t="s">
        <v>10</v>
      </c>
      <c r="B7" s="87" t="str">
        <f>TEXT(SWE_Netz_GmbH_Strom!B7,"#")</f>
        <v>0361 564-2054</v>
      </c>
      <c r="C7" s="35"/>
      <c r="D7" s="36"/>
      <c r="E7" s="23"/>
    </row>
    <row r="8" spans="1:5" ht="15.75" customHeight="1" x14ac:dyDescent="0.25">
      <c r="A8" s="46" t="s">
        <v>3</v>
      </c>
      <c r="B8" s="87" t="str">
        <f>TEXT(SWE_Netz_GmbH_Strom!B8,"#")</f>
        <v>www.swe-netz.de</v>
      </c>
      <c r="C8" s="74"/>
      <c r="D8" s="75"/>
      <c r="E8" s="23"/>
    </row>
    <row r="9" spans="1:5" ht="15.75" customHeight="1" x14ac:dyDescent="0.25">
      <c r="A9" s="47" t="s">
        <v>46</v>
      </c>
      <c r="B9" s="76" t="str">
        <f>TEXT(SWE_Netz_GmbH_Strom!B9,"#")</f>
        <v>DE252354629</v>
      </c>
      <c r="C9" s="37"/>
      <c r="D9" s="38"/>
      <c r="E9" s="23"/>
    </row>
    <row r="10" spans="1:5" s="24" customFormat="1" ht="5.0999999999999996" customHeight="1" x14ac:dyDescent="0.25">
      <c r="A10" s="48"/>
      <c r="B10" s="25"/>
      <c r="C10" s="25"/>
      <c r="D10" s="25"/>
      <c r="E10" s="23"/>
    </row>
    <row r="11" spans="1:5" ht="15.75" customHeight="1" x14ac:dyDescent="0.25">
      <c r="A11" s="60" t="s">
        <v>55</v>
      </c>
      <c r="B11" s="214" t="s">
        <v>82</v>
      </c>
      <c r="C11" s="215"/>
      <c r="D11" s="216"/>
    </row>
    <row r="12" spans="1:5" ht="15.75" customHeight="1" x14ac:dyDescent="0.25">
      <c r="A12" s="45" t="s">
        <v>47</v>
      </c>
      <c r="B12" s="95">
        <v>9870045600003</v>
      </c>
      <c r="C12" s="79"/>
      <c r="D12" s="80"/>
    </row>
    <row r="13" spans="1:5" ht="15.75" customHeight="1" x14ac:dyDescent="0.25">
      <c r="A13" s="55" t="s">
        <v>48</v>
      </c>
      <c r="B13" s="96">
        <v>9800241200000</v>
      </c>
      <c r="C13" s="97"/>
      <c r="D13" s="98"/>
    </row>
    <row r="14" spans="1:5" s="24" customFormat="1" ht="5.0999999999999996" customHeight="1" x14ac:dyDescent="0.25">
      <c r="A14" s="48"/>
      <c r="B14" s="25"/>
      <c r="C14" s="25"/>
      <c r="D14" s="25"/>
      <c r="E14" s="23"/>
    </row>
    <row r="15" spans="1:5" ht="15.75" customHeight="1" x14ac:dyDescent="0.25">
      <c r="A15" s="60" t="s">
        <v>132</v>
      </c>
      <c r="B15" s="214" t="s">
        <v>131</v>
      </c>
      <c r="C15" s="215"/>
      <c r="D15" s="216"/>
    </row>
    <row r="16" spans="1:5" ht="15.75" customHeight="1" x14ac:dyDescent="0.25">
      <c r="A16" s="55" t="s">
        <v>90</v>
      </c>
      <c r="B16" s="76" t="s">
        <v>91</v>
      </c>
      <c r="C16" s="43"/>
      <c r="D16" s="44"/>
    </row>
    <row r="17" spans="1:5" s="24" customFormat="1" ht="5.0999999999999996" customHeight="1" x14ac:dyDescent="0.25">
      <c r="A17" s="48"/>
      <c r="B17" s="25"/>
      <c r="C17" s="25"/>
      <c r="D17" s="25"/>
      <c r="E17" s="23"/>
    </row>
    <row r="18" spans="1:5" s="26" customFormat="1" ht="15.75" customHeight="1" x14ac:dyDescent="0.25">
      <c r="A18" s="211" t="s">
        <v>50</v>
      </c>
      <c r="B18" s="212"/>
      <c r="C18" s="212"/>
      <c r="D18" s="213"/>
    </row>
    <row r="19" spans="1:5" s="26" customFormat="1" ht="15.75" customHeight="1" x14ac:dyDescent="0.25">
      <c r="A19" s="41"/>
      <c r="B19" s="32" t="str">
        <f>TEXT(SWE_Netz_GmbH_Strom!B20,"'")</f>
        <v>edifact.netz@stadtwerke-erfurt.de</v>
      </c>
      <c r="C19" s="33"/>
      <c r="D19" s="34"/>
    </row>
    <row r="20" spans="1:5" ht="3.75" customHeight="1" x14ac:dyDescent="0.25">
      <c r="A20" s="48"/>
      <c r="B20" s="24"/>
      <c r="C20" s="24"/>
      <c r="D20" s="24"/>
    </row>
    <row r="21" spans="1:5" s="27" customFormat="1" ht="31.5" customHeight="1" x14ac:dyDescent="0.25">
      <c r="A21" s="217" t="s">
        <v>7</v>
      </c>
      <c r="B21" s="217"/>
      <c r="C21" s="217"/>
      <c r="D21" s="217"/>
    </row>
    <row r="22" spans="1:5" s="27" customFormat="1" ht="31.5" customHeight="1" x14ac:dyDescent="0.25">
      <c r="A22" s="210" t="s">
        <v>64</v>
      </c>
      <c r="B22" s="210"/>
      <c r="C22" s="210"/>
      <c r="D22" s="210"/>
    </row>
    <row r="23" spans="1:5" s="22" customFormat="1" ht="15.75" customHeight="1" x14ac:dyDescent="0.25">
      <c r="A23" s="211" t="s">
        <v>8</v>
      </c>
      <c r="B23" s="212"/>
      <c r="C23" s="212"/>
      <c r="D23" s="213"/>
      <c r="E23" s="21"/>
    </row>
    <row r="24" spans="1:5" s="22" customFormat="1" ht="15.75" customHeight="1" x14ac:dyDescent="0.25">
      <c r="A24" s="61" t="s">
        <v>9</v>
      </c>
      <c r="B24" s="62" t="s">
        <v>2</v>
      </c>
      <c r="C24" s="63" t="s">
        <v>1</v>
      </c>
      <c r="D24" s="63" t="s">
        <v>10</v>
      </c>
      <c r="E24" s="21"/>
    </row>
    <row r="25" spans="1:5" s="22" customFormat="1" ht="15.75" customHeight="1" x14ac:dyDescent="0.25">
      <c r="A25" s="49" t="s">
        <v>11</v>
      </c>
      <c r="B25" s="99"/>
      <c r="C25" s="99"/>
      <c r="D25" s="100"/>
      <c r="E25" s="21"/>
    </row>
    <row r="26" spans="1:5" ht="15.75" customHeight="1" x14ac:dyDescent="0.25">
      <c r="A26" s="50" t="s">
        <v>51</v>
      </c>
      <c r="B26" s="82" t="str">
        <f>SWE_Netz_GmbH_Strom!B27</f>
        <v>tino.hummel@stadtwerke-erfurt.de</v>
      </c>
      <c r="C26" s="82" t="str">
        <f>SWE_Netz_GmbH_Strom!C27</f>
        <v>0361 564-2733</v>
      </c>
      <c r="D26" s="82" t="str">
        <f>SWE_Netz_GmbH_Strom!D27</f>
        <v>0361 564-2702</v>
      </c>
    </row>
    <row r="27" spans="1:5" ht="15.75" customHeight="1" x14ac:dyDescent="0.25">
      <c r="A27" s="50" t="s">
        <v>12</v>
      </c>
      <c r="B27" s="82" t="str">
        <f>SWE_Netz_GmbH_Strom!B28</f>
        <v>tino.hummel@stadtwerke-erfurt.de</v>
      </c>
      <c r="C27" s="82" t="str">
        <f>SWE_Netz_GmbH_Strom!C28</f>
        <v>0361 564-2733</v>
      </c>
      <c r="D27" s="82" t="str">
        <f>SWE_Netz_GmbH_Strom!D28</f>
        <v>0361 564-2702</v>
      </c>
    </row>
    <row r="28" spans="1:5" ht="15.75" customHeight="1" x14ac:dyDescent="0.25">
      <c r="A28" s="51" t="s">
        <v>126</v>
      </c>
      <c r="B28" s="94" t="str">
        <f>SWE_Netz_GmbH_Strom!B30</f>
        <v>ulrich.seehagen@stadtwerke-erfurt.de</v>
      </c>
      <c r="C28" s="94" t="str">
        <f>SWE_Netz_GmbH_Strom!C30</f>
        <v>0361 564-2430</v>
      </c>
      <c r="D28" s="94" t="str">
        <f>SWE_Netz_GmbH_Strom!D30</f>
        <v>0361 564-2702</v>
      </c>
    </row>
    <row r="29" spans="1:5" ht="15.75" customHeight="1" x14ac:dyDescent="0.25">
      <c r="A29" s="102" t="s">
        <v>14</v>
      </c>
      <c r="B29" s="81"/>
      <c r="C29" s="81"/>
      <c r="D29" s="81"/>
    </row>
    <row r="30" spans="1:5" ht="15.75" customHeight="1" x14ac:dyDescent="0.25">
      <c r="A30" s="50" t="s">
        <v>15</v>
      </c>
      <c r="B30" s="82" t="str">
        <f>SWE_Netz_GmbH_Strom!B32</f>
        <v>support-edi.netz@stadtwerke-erfurt.de</v>
      </c>
      <c r="C30" s="82" t="str">
        <f>SWE_Netz_GmbH_Strom!C32</f>
        <v>0361 564-1515</v>
      </c>
      <c r="D30" s="82" t="str">
        <f>SWE_Netz_GmbH_Strom!D32</f>
        <v/>
      </c>
    </row>
    <row r="31" spans="1:5" ht="15.75" customHeight="1" x14ac:dyDescent="0.25">
      <c r="A31" s="50" t="s">
        <v>16</v>
      </c>
      <c r="B31" s="82" t="str">
        <f>SWE_Netz_GmbH_Strom!B33</f>
        <v>support-edi.netz@stadtwerke-erfurt.de</v>
      </c>
      <c r="C31" s="82" t="str">
        <f>SWE_Netz_GmbH_Strom!C33</f>
        <v>0361 564-1515</v>
      </c>
      <c r="D31" s="82" t="str">
        <f>SWE_Netz_GmbH_Strom!D33</f>
        <v/>
      </c>
    </row>
    <row r="32" spans="1:5" ht="15.75" customHeight="1" x14ac:dyDescent="0.25">
      <c r="A32" s="88" t="s">
        <v>17</v>
      </c>
      <c r="B32" s="83" t="str">
        <f>SWE_Netz_GmbH_Strom!B34</f>
        <v>support-edi.netz@stadtwerke-erfurt.de</v>
      </c>
      <c r="C32" s="83" t="str">
        <f>SWE_Netz_GmbH_Strom!C34</f>
        <v>0361 564-1515</v>
      </c>
      <c r="D32" s="83" t="str">
        <f>SWE_Netz_GmbH_Strom!D34</f>
        <v/>
      </c>
    </row>
    <row r="33" spans="1:5" s="24" customFormat="1" ht="5.0999999999999996" customHeight="1" x14ac:dyDescent="0.25">
      <c r="A33" s="48"/>
      <c r="B33" s="25"/>
      <c r="C33" s="25"/>
      <c r="D33" s="25"/>
      <c r="E33" s="23"/>
    </row>
    <row r="34" spans="1:5" s="22" customFormat="1" ht="15.75" customHeight="1" x14ac:dyDescent="0.25">
      <c r="A34" s="211" t="s">
        <v>127</v>
      </c>
      <c r="B34" s="212"/>
      <c r="C34" s="212"/>
      <c r="D34" s="213"/>
      <c r="E34" s="21"/>
    </row>
    <row r="35" spans="1:5" s="22" customFormat="1" ht="15.75" customHeight="1" x14ac:dyDescent="0.25">
      <c r="A35" s="64" t="s">
        <v>9</v>
      </c>
      <c r="B35" s="64" t="s">
        <v>2</v>
      </c>
      <c r="C35" s="64" t="s">
        <v>1</v>
      </c>
      <c r="D35" s="64" t="s">
        <v>10</v>
      </c>
      <c r="E35" s="21"/>
    </row>
    <row r="36" spans="1:5" ht="15.75" customHeight="1" x14ac:dyDescent="0.25">
      <c r="A36" s="52" t="s">
        <v>19</v>
      </c>
      <c r="B36" s="100"/>
      <c r="C36" s="100"/>
      <c r="D36" s="100"/>
    </row>
    <row r="37" spans="1:5" ht="15.75" customHeight="1" x14ac:dyDescent="0.25">
      <c r="A37" s="29" t="s">
        <v>20</v>
      </c>
      <c r="B37" s="78" t="str">
        <f>SWE_Netz_GmbH_Strom!B39</f>
        <v>netznutzung@stadtwerke-erfurt.de</v>
      </c>
      <c r="C37" s="78" t="str">
        <f>SWE_Netz_GmbH_Strom!C39</f>
        <v>0361 564-2738</v>
      </c>
      <c r="D37" s="78" t="str">
        <f>SWE_Netz_GmbH_Strom!D39</f>
        <v>0361 564-2702</v>
      </c>
    </row>
    <row r="38" spans="1:5" ht="15.75" customHeight="1" x14ac:dyDescent="0.25">
      <c r="A38" s="53" t="s">
        <v>21</v>
      </c>
      <c r="B38" s="30" t="str">
        <f>SWE_Netz_GmbH_Strom!B40</f>
        <v>netz.service@stadtwerke-erfurt.de</v>
      </c>
      <c r="C38" s="30" t="str">
        <f>SWE_Netz_GmbH_Strom!C40</f>
        <v>0361 564-1292</v>
      </c>
      <c r="D38" s="30" t="str">
        <f>SWE_Netz_GmbH_Strom!D40</f>
        <v>0361 564-1290</v>
      </c>
    </row>
    <row r="39" spans="1:5" ht="15.75" customHeight="1" x14ac:dyDescent="0.25">
      <c r="A39" s="52" t="s">
        <v>22</v>
      </c>
      <c r="B39" s="103"/>
      <c r="C39" s="103"/>
      <c r="D39" s="103"/>
    </row>
    <row r="40" spans="1:5" ht="15.75" customHeight="1" x14ac:dyDescent="0.25">
      <c r="A40" s="28" t="s">
        <v>23</v>
      </c>
      <c r="B40" s="86" t="str">
        <f>SWE_Netz_GmbH_Strom!B42</f>
        <v>angela.hauenschild@stadtwerke-erfurt.de</v>
      </c>
      <c r="C40" s="86" t="str">
        <f>SWE_Netz_GmbH_Strom!C42</f>
        <v>0361 564-1222</v>
      </c>
      <c r="D40" s="86" t="str">
        <f>SWE_Netz_GmbH_Strom!D42</f>
        <v>0361 564-1209</v>
      </c>
    </row>
    <row r="41" spans="1:5" ht="15.75" customHeight="1" x14ac:dyDescent="0.25">
      <c r="A41" s="29" t="s">
        <v>24</v>
      </c>
      <c r="B41" s="86" t="str">
        <f>SWE_Netz_GmbH_Strom!B43</f>
        <v>angela.hauenschild@stadtwerke-erfurt.de</v>
      </c>
      <c r="C41" s="86" t="str">
        <f>SWE_Netz_GmbH_Strom!C43</f>
        <v>0361 564-1222</v>
      </c>
      <c r="D41" s="86" t="str">
        <f>SWE_Netz_GmbH_Strom!D43</f>
        <v>0361 564-1209</v>
      </c>
    </row>
    <row r="42" spans="1:5" ht="15.75" customHeight="1" x14ac:dyDescent="0.25">
      <c r="A42" s="52" t="s">
        <v>25</v>
      </c>
      <c r="B42" s="103"/>
      <c r="C42" s="101"/>
      <c r="D42" s="103"/>
    </row>
    <row r="43" spans="1:5" ht="31.5" x14ac:dyDescent="0.25">
      <c r="A43" s="78" t="s">
        <v>107</v>
      </c>
      <c r="B43" s="86" t="str">
        <f>SWE_Netz_GmbH_Strom!B45</f>
        <v>netznutzung@stadtwerke-erfurt.de</v>
      </c>
      <c r="C43" s="82" t="str">
        <f>SWE_Netz_GmbH_Strom!C45</f>
        <v>0361 564-2341
0361 564-2357</v>
      </c>
      <c r="D43" s="82" t="str">
        <f>SWE_Netz_GmbH_Strom!D45</f>
        <v>0361 564-2702</v>
      </c>
    </row>
    <row r="44" spans="1:5" ht="15.75" customHeight="1" x14ac:dyDescent="0.25">
      <c r="A44" s="52" t="s">
        <v>28</v>
      </c>
      <c r="B44" s="103"/>
      <c r="C44" s="103"/>
      <c r="D44" s="103"/>
    </row>
    <row r="45" spans="1:5" ht="15.75" customHeight="1" x14ac:dyDescent="0.25">
      <c r="A45" s="47" t="s">
        <v>29</v>
      </c>
      <c r="B45" s="85" t="str">
        <f>SWE_Netz_GmbH_Strom!B48</f>
        <v>netz.service@stadtwerke-erfurt.de</v>
      </c>
      <c r="C45" s="85" t="str">
        <f>SWE_Netz_GmbH_Strom!C48</f>
        <v>0361 564-1292</v>
      </c>
      <c r="D45" s="85" t="str">
        <f>SWE_Netz_GmbH_Strom!D48</f>
        <v>0361 564-1290</v>
      </c>
    </row>
    <row r="46" spans="1:5" s="24" customFormat="1" ht="5.0999999999999996" customHeight="1" x14ac:dyDescent="0.25">
      <c r="A46" s="48"/>
      <c r="B46" s="25"/>
      <c r="C46" s="25"/>
      <c r="D46" s="25"/>
      <c r="E46" s="23"/>
    </row>
    <row r="47" spans="1:5" s="22" customFormat="1" ht="15.75" customHeight="1" x14ac:dyDescent="0.25">
      <c r="A47" s="211" t="s">
        <v>30</v>
      </c>
      <c r="B47" s="212"/>
      <c r="C47" s="212"/>
      <c r="D47" s="213"/>
      <c r="E47" s="21"/>
    </row>
    <row r="48" spans="1:5" s="22" customFormat="1" ht="15.75" customHeight="1" x14ac:dyDescent="0.25">
      <c r="A48" s="64" t="s">
        <v>9</v>
      </c>
      <c r="B48" s="64" t="s">
        <v>2</v>
      </c>
      <c r="C48" s="64" t="s">
        <v>1</v>
      </c>
      <c r="D48" s="64" t="s">
        <v>10</v>
      </c>
      <c r="E48" s="21"/>
    </row>
    <row r="49" spans="1:5" ht="15.75" customHeight="1" x14ac:dyDescent="0.25">
      <c r="A49" s="52" t="s">
        <v>31</v>
      </c>
      <c r="B49" s="100"/>
      <c r="C49" s="100"/>
      <c r="D49" s="100"/>
    </row>
    <row r="50" spans="1:5" ht="15.75" customHeight="1" x14ac:dyDescent="0.25">
      <c r="A50" s="29" t="s">
        <v>32</v>
      </c>
      <c r="B50" s="78" t="str">
        <f>SWE_Netz_GmbH_Strom!B53</f>
        <v>zaehlerstand-abrechnung@stadtwerke-erfurt.de</v>
      </c>
      <c r="C50" s="78" t="str">
        <f>SWE_Netz_GmbH_Strom!C53</f>
        <v>0361 564-1292</v>
      </c>
      <c r="D50" s="78" t="str">
        <f>SWE_Netz_GmbH_Strom!D53</f>
        <v>0361 564-1290</v>
      </c>
    </row>
    <row r="51" spans="1:5" ht="15.75" customHeight="1" x14ac:dyDescent="0.25">
      <c r="A51" s="52" t="s">
        <v>31</v>
      </c>
      <c r="B51" s="103"/>
      <c r="C51" s="101"/>
      <c r="D51" s="103"/>
    </row>
    <row r="52" spans="1:5" ht="31.5" x14ac:dyDescent="0.25">
      <c r="A52" s="85" t="s">
        <v>33</v>
      </c>
      <c r="B52" s="85" t="str">
        <f>SWE_Netz_GmbH_Strom!B55</f>
        <v>netznutzung@stadtwerke-erfurt.de</v>
      </c>
      <c r="C52" s="83" t="str">
        <f>SWE_Netz_GmbH_Strom!C55</f>
        <v>0361 564-2341
0361 564-2357</v>
      </c>
      <c r="D52" s="83" t="str">
        <f>SWE_Netz_GmbH_Strom!D55</f>
        <v>0361 564-2702</v>
      </c>
    </row>
    <row r="53" spans="1:5" s="24" customFormat="1" ht="5.0999999999999996" customHeight="1" x14ac:dyDescent="0.25">
      <c r="A53" s="48"/>
      <c r="B53" s="25"/>
      <c r="C53" s="25"/>
      <c r="D53" s="25"/>
      <c r="E53" s="23"/>
    </row>
    <row r="54" spans="1:5" ht="15.75" customHeight="1" x14ac:dyDescent="0.25">
      <c r="A54" s="200" t="s">
        <v>121</v>
      </c>
      <c r="B54" s="201"/>
      <c r="C54" s="201"/>
      <c r="D54" s="202"/>
    </row>
    <row r="55" spans="1:5" ht="15.75" customHeight="1" x14ac:dyDescent="0.25">
      <c r="A55" s="152" t="s">
        <v>9</v>
      </c>
      <c r="B55" s="152" t="s">
        <v>2</v>
      </c>
      <c r="C55" s="152" t="s">
        <v>1</v>
      </c>
      <c r="D55" s="152" t="s">
        <v>10</v>
      </c>
    </row>
    <row r="56" spans="1:5" ht="15.75" customHeight="1" x14ac:dyDescent="0.25">
      <c r="A56" s="172" t="s">
        <v>129</v>
      </c>
      <c r="B56" s="173" t="s">
        <v>122</v>
      </c>
      <c r="C56" s="173" t="s">
        <v>123</v>
      </c>
      <c r="D56" s="173" t="s">
        <v>124</v>
      </c>
    </row>
    <row r="57" spans="1:5" ht="15.75" customHeight="1" x14ac:dyDescent="0.25">
      <c r="A57" s="174" t="s">
        <v>130</v>
      </c>
      <c r="B57" s="175" t="s">
        <v>122</v>
      </c>
      <c r="C57" s="175" t="s">
        <v>123</v>
      </c>
      <c r="D57" s="175" t="s">
        <v>124</v>
      </c>
    </row>
    <row r="58" spans="1:5" s="24" customFormat="1" ht="5.0999999999999996" customHeight="1" x14ac:dyDescent="0.25">
      <c r="A58" s="48"/>
      <c r="B58" s="25"/>
      <c r="C58" s="25"/>
      <c r="D58" s="25"/>
      <c r="E58" s="23"/>
    </row>
    <row r="59" spans="1:5" s="22" customFormat="1" x14ac:dyDescent="0.25">
      <c r="A59" s="211" t="s">
        <v>34</v>
      </c>
      <c r="B59" s="212"/>
      <c r="C59" s="212"/>
      <c r="D59" s="213"/>
      <c r="E59" s="21"/>
    </row>
    <row r="60" spans="1:5" s="22" customFormat="1" x14ac:dyDescent="0.25">
      <c r="A60" s="64" t="s">
        <v>9</v>
      </c>
      <c r="B60" s="64" t="s">
        <v>2</v>
      </c>
      <c r="C60" s="64" t="s">
        <v>1</v>
      </c>
      <c r="D60" s="64" t="s">
        <v>10</v>
      </c>
      <c r="E60" s="21"/>
    </row>
    <row r="61" spans="1:5" x14ac:dyDescent="0.25">
      <c r="A61" s="164" t="s">
        <v>86</v>
      </c>
      <c r="B61" s="165"/>
      <c r="C61" s="141" t="s">
        <v>87</v>
      </c>
      <c r="D61" s="141" t="s">
        <v>77</v>
      </c>
    </row>
    <row r="62" spans="1:5" ht="31.5" x14ac:dyDescent="0.25">
      <c r="A62" s="170" t="s">
        <v>128</v>
      </c>
      <c r="B62" s="171" t="s">
        <v>118</v>
      </c>
      <c r="C62" s="141" t="s">
        <v>119</v>
      </c>
      <c r="D62" s="141"/>
    </row>
    <row r="63" spans="1:5" s="24" customFormat="1" ht="5.0999999999999996" customHeight="1" x14ac:dyDescent="0.25">
      <c r="A63" s="48"/>
      <c r="B63" s="25"/>
      <c r="C63" s="25"/>
      <c r="D63" s="25"/>
      <c r="E63" s="23"/>
    </row>
    <row r="64" spans="1:5" s="22" customFormat="1" ht="15.75" customHeight="1" x14ac:dyDescent="0.25">
      <c r="A64" s="211" t="s">
        <v>4</v>
      </c>
      <c r="B64" s="212"/>
      <c r="C64" s="212"/>
      <c r="D64" s="213"/>
      <c r="E64" s="21"/>
    </row>
    <row r="65" spans="1:5" ht="15.75" customHeight="1" x14ac:dyDescent="0.25">
      <c r="A65" s="45" t="s">
        <v>44</v>
      </c>
      <c r="B65" s="89" t="str">
        <f>TEXT(SWE_Netz_GmbH_Strom!B68,"#")</f>
        <v>Sparkasse Mittelthüringen</v>
      </c>
      <c r="C65" s="39"/>
      <c r="D65" s="40"/>
    </row>
    <row r="66" spans="1:5" ht="15.75" customHeight="1" x14ac:dyDescent="0.25">
      <c r="A66" s="46" t="s">
        <v>6</v>
      </c>
      <c r="B66" s="87" t="str">
        <f>TEXT(SWE_Netz_GmbH_Strom!B69,"#")</f>
        <v>DE06 8205 1000 0600 1015 84</v>
      </c>
      <c r="C66" s="35"/>
      <c r="D66" s="36"/>
    </row>
    <row r="67" spans="1:5" ht="15.75" customHeight="1" x14ac:dyDescent="0.25">
      <c r="A67" s="46" t="s">
        <v>5</v>
      </c>
      <c r="B67" s="87" t="str">
        <f>TEXT(SWE_Netz_GmbH_Strom!B70,"#")</f>
        <v>HELADEF1WEM</v>
      </c>
      <c r="C67" s="35"/>
      <c r="D67" s="36"/>
    </row>
    <row r="68" spans="1:5" ht="15.75" customHeight="1" x14ac:dyDescent="0.25">
      <c r="A68" s="47" t="s">
        <v>45</v>
      </c>
      <c r="B68" s="76" t="str">
        <f>TEXT(SWE_Netz_GmbH_Strom!B71,"#")</f>
        <v/>
      </c>
      <c r="C68" s="37"/>
      <c r="D68" s="38"/>
    </row>
    <row r="69" spans="1:5" s="24" customFormat="1" ht="5.0999999999999996" customHeight="1" x14ac:dyDescent="0.25">
      <c r="A69" s="48"/>
      <c r="B69" s="25"/>
      <c r="C69" s="25"/>
      <c r="D69" s="25"/>
      <c r="E69" s="23"/>
    </row>
    <row r="70" spans="1:5" s="22" customFormat="1" ht="15.75" customHeight="1" x14ac:dyDescent="0.25">
      <c r="A70" s="211" t="s">
        <v>35</v>
      </c>
      <c r="B70" s="212"/>
      <c r="C70" s="212"/>
      <c r="D70" s="213"/>
      <c r="E70" s="21"/>
    </row>
    <row r="71" spans="1:5" ht="31.5" customHeight="1" x14ac:dyDescent="0.25">
      <c r="A71" s="169" t="str">
        <f>SWE_Netz_GmbH_Strom!A78</f>
        <v>Verschlüsselung und Signatur:</v>
      </c>
      <c r="B71" s="203" t="s">
        <v>136</v>
      </c>
      <c r="C71" s="203"/>
      <c r="D71" s="204"/>
    </row>
    <row r="72" spans="1:5" ht="5.0999999999999996" customHeight="1" x14ac:dyDescent="0.25"/>
    <row r="73" spans="1:5" ht="31.5" x14ac:dyDescent="0.25">
      <c r="A73" s="151" t="s">
        <v>96</v>
      </c>
      <c r="B73" s="65" t="s">
        <v>95</v>
      </c>
      <c r="C73" s="65" t="s">
        <v>1</v>
      </c>
      <c r="D73" s="65" t="s">
        <v>10</v>
      </c>
    </row>
    <row r="74" spans="1:5" ht="47.25" customHeight="1" x14ac:dyDescent="0.25">
      <c r="A74" s="57" t="str">
        <f>SWE_Netz_GmbH_Strom!A81</f>
        <v>Messgeräte ohne registrierende Lastgangmessung</v>
      </c>
      <c r="B74" s="227" t="str">
        <f>SWE_Netz_GmbH_Strom!B81</f>
        <v>SWE Netz GmbH Netzmanagement Messstellenbetrieb und -dienstleistungen 
Magdeburger Allee 34, 99086 Erfurt</v>
      </c>
      <c r="C74" s="57" t="str">
        <f>SWE_Netz_GmbH_Strom!C81</f>
        <v>0361 564- 2441</v>
      </c>
      <c r="D74" s="57" t="str">
        <f>SWE_Netz_GmbH_Strom!D81</f>
        <v>0361 564- 2719</v>
      </c>
    </row>
    <row r="75" spans="1:5" ht="47.25" x14ac:dyDescent="0.25">
      <c r="A75" s="57" t="str">
        <f>SWE_Netz_GmbH_Strom!A82</f>
        <v>Messgeräte mit registrierender Lastgangmessung</v>
      </c>
      <c r="B75" s="57" t="str">
        <f>SWE_Netz_GmbH_Strom!B82</f>
        <v>Der Ausbau der vorhandenen Messeinrichtung erfolgt nach Terminvereinbarung durch die SWE Netz GmbH.</v>
      </c>
      <c r="C75" s="57" t="str">
        <f>SWE_Netz_GmbH_Strom!C82</f>
        <v>0361 564- 2441</v>
      </c>
      <c r="D75" s="57" t="str">
        <f>SWE_Netz_GmbH_Strom!D82</f>
        <v>0361 564- 2719</v>
      </c>
    </row>
  </sheetData>
  <sheetProtection password="ECDD" sheet="1" objects="1" scenarios="1"/>
  <mergeCells count="13">
    <mergeCell ref="A47:D47"/>
    <mergeCell ref="A22:D22"/>
    <mergeCell ref="B11:D11"/>
    <mergeCell ref="A18:D18"/>
    <mergeCell ref="A21:D21"/>
    <mergeCell ref="A23:D23"/>
    <mergeCell ref="A34:D34"/>
    <mergeCell ref="B15:D15"/>
    <mergeCell ref="A54:D54"/>
    <mergeCell ref="B71:D71"/>
    <mergeCell ref="A70:D70"/>
    <mergeCell ref="A59:D59"/>
    <mergeCell ref="A64:D64"/>
  </mergeCells>
  <hyperlinks>
    <hyperlink ref="B71:D71" r:id="rId1" display="https://www.swe-netz.de/pb/netz/startseite/ueberuns/zertifikate"/>
  </hyperlinks>
  <pageMargins left="0.78740157480314965" right="0.31496062992125984" top="0.6692913385826772" bottom="0.59055118110236227" header="0.31496062992125984" footer="0.31496062992125984"/>
  <pageSetup paperSize="9" scale="85" orientation="portrait" r:id="rId2"/>
  <headerFooter>
    <oddHeader>&amp;R&amp;G</oddHeader>
    <oddFooter>&amp;R&amp;"Arial Narrow,Standard"&amp;10Seite &amp;P von &amp;N</oddFooter>
  </headerFooter>
  <rowBreaks count="1" manualBreakCount="1">
    <brk id="46" max="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Ansprechpartner NN</vt:lpstr>
      <vt:lpstr>SWE_Netz_GmbH_Strom</vt:lpstr>
      <vt:lpstr>SWE_Netz_GmbH_Gas</vt:lpstr>
      <vt:lpstr>'Ansprechpartner NN'!Druckbereich</vt:lpstr>
      <vt:lpstr>SWE_Netz_GmbH_Gas!Druckbereich</vt:lpstr>
      <vt:lpstr>SWE_Netz_GmbH_Strom!Druckbereich</vt:lpstr>
      <vt:lpstr>'Ansprechpartner NN'!Drucktitel</vt:lpstr>
      <vt:lpstr>SWE_Netz_GmbH_Gas!Drucktitel</vt:lpstr>
      <vt:lpstr>SWE_Netz_GmbH_Strom!Drucktitel</vt:lpstr>
    </vt:vector>
  </TitlesOfParts>
  <Company>Bundesnetzagentur Beschlusskammer 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Tino Hummel</dc:creator>
  <cp:lastModifiedBy>hummelt</cp:lastModifiedBy>
  <cp:lastPrinted>2018-06-21T13:59:49Z</cp:lastPrinted>
  <dcterms:created xsi:type="dcterms:W3CDTF">2014-07-01T12:36:07Z</dcterms:created>
  <dcterms:modified xsi:type="dcterms:W3CDTF">2019-07-09T08:12:59Z</dcterms:modified>
</cp:coreProperties>
</file>